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98F6FD32-7DE2-4D65-8242-990EBE5A278F}" xr6:coauthVersionLast="47" xr6:coauthVersionMax="47" xr10:uidLastSave="{00000000-0000-0000-0000-000000000000}"/>
  <bookViews>
    <workbookView xWindow="-120" yWindow="-120" windowWidth="29040" windowHeight="15720" tabRatio="660" xr2:uid="{6DCBDE7E-06A2-4FE1-860C-A2AF034F4FCD}"/>
  </bookViews>
  <sheets>
    <sheet name="Mini D (B)" sheetId="19" r:id="rId1"/>
    <sheet name="Mini CH (B)" sheetId="20" r:id="rId2"/>
    <sheet name="Mini D (A)" sheetId="18" r:id="rId3"/>
    <sheet name="Mini CH (A)" sheetId="17" r:id="rId4"/>
    <sheet name="Najmladší Žky B" sheetId="2" r:id="rId5"/>
    <sheet name="Najmladší Žci B" sheetId="3" r:id="rId6"/>
    <sheet name="Najmladšie Žky A" sheetId="14" r:id="rId7"/>
    <sheet name="Najmladší Žci A" sheetId="15" r:id="rId8"/>
    <sheet name="Mladší Žky" sheetId="4" r:id="rId9"/>
    <sheet name="Mladší Žci" sheetId="5" r:id="rId10"/>
    <sheet name="Staršie Žky" sheetId="6" r:id="rId11"/>
    <sheet name="Starší Žci" sheetId="7" r:id="rId12"/>
    <sheet name="Ž" sheetId="12" r:id="rId13"/>
    <sheet name="M" sheetId="1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6" l="1"/>
  <c r="I2" i="3"/>
  <c r="M9" i="18"/>
  <c r="K9" i="18"/>
  <c r="I9" i="18"/>
  <c r="G9" i="18"/>
  <c r="E9" i="18"/>
  <c r="C9" i="18"/>
  <c r="M8" i="18"/>
  <c r="K8" i="18"/>
  <c r="I8" i="18"/>
  <c r="G8" i="18"/>
  <c r="E8" i="18"/>
  <c r="C8" i="18"/>
  <c r="M7" i="18"/>
  <c r="K7" i="18"/>
  <c r="I7" i="18"/>
  <c r="G7" i="18"/>
  <c r="E7" i="18"/>
  <c r="C7" i="18"/>
  <c r="M6" i="18"/>
  <c r="K6" i="18"/>
  <c r="I6" i="18"/>
  <c r="G6" i="18"/>
  <c r="E6" i="18"/>
  <c r="C6" i="18"/>
  <c r="M5" i="18"/>
  <c r="K5" i="18"/>
  <c r="I5" i="18"/>
  <c r="G5" i="18"/>
  <c r="E5" i="18"/>
  <c r="C5" i="18"/>
  <c r="M4" i="18"/>
  <c r="K4" i="18"/>
  <c r="I4" i="18"/>
  <c r="G4" i="18"/>
  <c r="E4" i="18"/>
  <c r="C4" i="18"/>
  <c r="M3" i="18"/>
  <c r="K3" i="18"/>
  <c r="I3" i="18"/>
  <c r="G3" i="18"/>
  <c r="E3" i="18"/>
  <c r="C3" i="18"/>
  <c r="M2" i="18"/>
  <c r="K2" i="18"/>
  <c r="I2" i="18"/>
  <c r="G2" i="18"/>
  <c r="E2" i="18"/>
  <c r="C2" i="18"/>
  <c r="M5" i="17"/>
  <c r="K5" i="17"/>
  <c r="I5" i="17"/>
  <c r="G5" i="17"/>
  <c r="E5" i="17"/>
  <c r="C5" i="17"/>
  <c r="N5" i="17" s="1"/>
  <c r="M4" i="17"/>
  <c r="K4" i="17"/>
  <c r="I4" i="17"/>
  <c r="G4" i="17"/>
  <c r="E4" i="17"/>
  <c r="C4" i="17"/>
  <c r="M3" i="17"/>
  <c r="K3" i="17"/>
  <c r="I3" i="17"/>
  <c r="G3" i="17"/>
  <c r="E3" i="17"/>
  <c r="C3" i="17"/>
  <c r="M2" i="17"/>
  <c r="K2" i="17"/>
  <c r="I2" i="17"/>
  <c r="G2" i="17"/>
  <c r="E2" i="17"/>
  <c r="C2" i="17"/>
  <c r="I6" i="19"/>
  <c r="G6" i="19"/>
  <c r="E6" i="19"/>
  <c r="C6" i="19"/>
  <c r="I5" i="19"/>
  <c r="G5" i="19"/>
  <c r="E5" i="19"/>
  <c r="C5" i="19"/>
  <c r="I4" i="19"/>
  <c r="G4" i="19"/>
  <c r="E4" i="19"/>
  <c r="C4" i="19"/>
  <c r="I3" i="19"/>
  <c r="G3" i="19"/>
  <c r="E3" i="19"/>
  <c r="C3" i="19"/>
  <c r="I2" i="19"/>
  <c r="G2" i="19"/>
  <c r="E2" i="19"/>
  <c r="C2" i="19"/>
  <c r="M2" i="20"/>
  <c r="K2" i="20"/>
  <c r="I2" i="20"/>
  <c r="G2" i="20"/>
  <c r="E2" i="20"/>
  <c r="C2" i="20"/>
  <c r="M13" i="14"/>
  <c r="K13" i="14"/>
  <c r="I13" i="14"/>
  <c r="G13" i="14"/>
  <c r="E13" i="14"/>
  <c r="C13" i="14"/>
  <c r="M12" i="14"/>
  <c r="K12" i="14"/>
  <c r="I12" i="14"/>
  <c r="G12" i="14"/>
  <c r="E12" i="14"/>
  <c r="C12" i="14"/>
  <c r="N12" i="14" s="1"/>
  <c r="M11" i="14"/>
  <c r="K11" i="14"/>
  <c r="I11" i="14"/>
  <c r="G11" i="14"/>
  <c r="E11" i="14"/>
  <c r="C11" i="14"/>
  <c r="M10" i="14"/>
  <c r="K10" i="14"/>
  <c r="I10" i="14"/>
  <c r="G10" i="14"/>
  <c r="E10" i="14"/>
  <c r="C10" i="14"/>
  <c r="M9" i="14"/>
  <c r="K9" i="14"/>
  <c r="I9" i="14"/>
  <c r="G9" i="14"/>
  <c r="E9" i="14"/>
  <c r="C9" i="14"/>
  <c r="M8" i="14"/>
  <c r="K8" i="14"/>
  <c r="I8" i="14"/>
  <c r="G8" i="14"/>
  <c r="E8" i="14"/>
  <c r="C8" i="14"/>
  <c r="N8" i="14" s="1"/>
  <c r="M7" i="14"/>
  <c r="K7" i="14"/>
  <c r="I7" i="14"/>
  <c r="G7" i="14"/>
  <c r="E7" i="14"/>
  <c r="C7" i="14"/>
  <c r="M6" i="14"/>
  <c r="K6" i="14"/>
  <c r="I6" i="14"/>
  <c r="G6" i="14"/>
  <c r="E6" i="14"/>
  <c r="C6" i="14"/>
  <c r="M5" i="14"/>
  <c r="K5" i="14"/>
  <c r="I5" i="14"/>
  <c r="G5" i="14"/>
  <c r="E5" i="14"/>
  <c r="C5" i="14"/>
  <c r="M4" i="14"/>
  <c r="K4" i="14"/>
  <c r="I4" i="14"/>
  <c r="G4" i="14"/>
  <c r="E4" i="14"/>
  <c r="C4" i="14"/>
  <c r="M3" i="14"/>
  <c r="K3" i="14"/>
  <c r="I3" i="14"/>
  <c r="G3" i="14"/>
  <c r="E3" i="14"/>
  <c r="C3" i="14"/>
  <c r="M2" i="14"/>
  <c r="K2" i="14"/>
  <c r="I2" i="14"/>
  <c r="G2" i="14"/>
  <c r="E2" i="14"/>
  <c r="C2" i="14"/>
  <c r="M7" i="15"/>
  <c r="K7" i="15"/>
  <c r="I7" i="15"/>
  <c r="G7" i="15"/>
  <c r="E7" i="15"/>
  <c r="C7" i="15"/>
  <c r="M6" i="15"/>
  <c r="K6" i="15"/>
  <c r="I6" i="15"/>
  <c r="G6" i="15"/>
  <c r="E6" i="15"/>
  <c r="C6" i="15"/>
  <c r="M5" i="15"/>
  <c r="K5" i="15"/>
  <c r="I5" i="15"/>
  <c r="G5" i="15"/>
  <c r="E5" i="15"/>
  <c r="C5" i="15"/>
  <c r="M4" i="15"/>
  <c r="K4" i="15"/>
  <c r="I4" i="15"/>
  <c r="G4" i="15"/>
  <c r="E4" i="15"/>
  <c r="C4" i="15"/>
  <c r="M3" i="15"/>
  <c r="K3" i="15"/>
  <c r="I3" i="15"/>
  <c r="G3" i="15"/>
  <c r="E3" i="15"/>
  <c r="C3" i="15"/>
  <c r="M2" i="15"/>
  <c r="K2" i="15"/>
  <c r="I2" i="15"/>
  <c r="G2" i="15"/>
  <c r="E2" i="15"/>
  <c r="C2" i="15"/>
  <c r="M9" i="13"/>
  <c r="K9" i="13"/>
  <c r="I9" i="13"/>
  <c r="G9" i="13"/>
  <c r="E9" i="13"/>
  <c r="C9" i="13"/>
  <c r="M8" i="13"/>
  <c r="K8" i="13"/>
  <c r="I8" i="13"/>
  <c r="G8" i="13"/>
  <c r="E8" i="13"/>
  <c r="C8" i="13"/>
  <c r="M7" i="13"/>
  <c r="K7" i="13"/>
  <c r="I7" i="13"/>
  <c r="G7" i="13"/>
  <c r="E7" i="13"/>
  <c r="C7" i="13"/>
  <c r="M6" i="13"/>
  <c r="K6" i="13"/>
  <c r="I6" i="13"/>
  <c r="G6" i="13"/>
  <c r="E6" i="13"/>
  <c r="C6" i="13"/>
  <c r="N6" i="13" s="1"/>
  <c r="M5" i="13"/>
  <c r="K5" i="13"/>
  <c r="I5" i="13"/>
  <c r="G5" i="13"/>
  <c r="E5" i="13"/>
  <c r="C5" i="13"/>
  <c r="M4" i="13"/>
  <c r="K4" i="13"/>
  <c r="I4" i="13"/>
  <c r="G4" i="13"/>
  <c r="E4" i="13"/>
  <c r="C4" i="13"/>
  <c r="M3" i="13"/>
  <c r="K3" i="13"/>
  <c r="I3" i="13"/>
  <c r="G3" i="13"/>
  <c r="E3" i="13"/>
  <c r="C3" i="13"/>
  <c r="M2" i="13"/>
  <c r="K2" i="13"/>
  <c r="I2" i="13"/>
  <c r="G2" i="13"/>
  <c r="E2" i="13"/>
  <c r="C2" i="13"/>
  <c r="N2" i="13" s="1"/>
  <c r="M4" i="12"/>
  <c r="K4" i="12"/>
  <c r="I4" i="12"/>
  <c r="G4" i="12"/>
  <c r="E4" i="12"/>
  <c r="C4" i="12"/>
  <c r="M3" i="12"/>
  <c r="K3" i="12"/>
  <c r="I3" i="12"/>
  <c r="G3" i="12"/>
  <c r="E3" i="12"/>
  <c r="C3" i="12"/>
  <c r="M2" i="12"/>
  <c r="K2" i="12"/>
  <c r="I2" i="12"/>
  <c r="G2" i="12"/>
  <c r="E2" i="12"/>
  <c r="C2" i="12"/>
  <c r="M9" i="7"/>
  <c r="K9" i="7"/>
  <c r="I9" i="7"/>
  <c r="G9" i="7"/>
  <c r="E9" i="7"/>
  <c r="C9" i="7"/>
  <c r="M8" i="7"/>
  <c r="K8" i="7"/>
  <c r="I8" i="7"/>
  <c r="G8" i="7"/>
  <c r="E8" i="7"/>
  <c r="C8" i="7"/>
  <c r="M7" i="7"/>
  <c r="K7" i="7"/>
  <c r="I7" i="7"/>
  <c r="G7" i="7"/>
  <c r="E7" i="7"/>
  <c r="C7" i="7"/>
  <c r="N7" i="7" s="1"/>
  <c r="M6" i="7"/>
  <c r="K6" i="7"/>
  <c r="I6" i="7"/>
  <c r="G6" i="7"/>
  <c r="E6" i="7"/>
  <c r="C6" i="7"/>
  <c r="M5" i="7"/>
  <c r="K5" i="7"/>
  <c r="I5" i="7"/>
  <c r="G5" i="7"/>
  <c r="E5" i="7"/>
  <c r="C5" i="7"/>
  <c r="M4" i="7"/>
  <c r="K4" i="7"/>
  <c r="I4" i="7"/>
  <c r="G4" i="7"/>
  <c r="E4" i="7"/>
  <c r="C4" i="7"/>
  <c r="M3" i="7"/>
  <c r="K3" i="7"/>
  <c r="I3" i="7"/>
  <c r="G3" i="7"/>
  <c r="E3" i="7"/>
  <c r="C3" i="7"/>
  <c r="M2" i="7"/>
  <c r="K2" i="7"/>
  <c r="I2" i="7"/>
  <c r="G2" i="7"/>
  <c r="E2" i="7"/>
  <c r="C2" i="7"/>
  <c r="M9" i="6"/>
  <c r="K9" i="6"/>
  <c r="I9" i="6"/>
  <c r="G9" i="6"/>
  <c r="E9" i="6"/>
  <c r="C9" i="6"/>
  <c r="M8" i="6"/>
  <c r="K8" i="6"/>
  <c r="I8" i="6"/>
  <c r="G8" i="6"/>
  <c r="E8" i="6"/>
  <c r="C8" i="6"/>
  <c r="M7" i="6"/>
  <c r="K7" i="6"/>
  <c r="I7" i="6"/>
  <c r="G7" i="6"/>
  <c r="E7" i="6"/>
  <c r="C7" i="6"/>
  <c r="N7" i="6" s="1"/>
  <c r="M6" i="6"/>
  <c r="K6" i="6"/>
  <c r="I6" i="6"/>
  <c r="G6" i="6"/>
  <c r="E6" i="6"/>
  <c r="C6" i="6"/>
  <c r="M5" i="6"/>
  <c r="K5" i="6"/>
  <c r="I5" i="6"/>
  <c r="G5" i="6"/>
  <c r="E5" i="6"/>
  <c r="C5" i="6"/>
  <c r="M4" i="6"/>
  <c r="I4" i="6"/>
  <c r="G4" i="6"/>
  <c r="E4" i="6"/>
  <c r="C4" i="6"/>
  <c r="M3" i="6"/>
  <c r="K3" i="6"/>
  <c r="I3" i="6"/>
  <c r="G3" i="6"/>
  <c r="E3" i="6"/>
  <c r="C3" i="6"/>
  <c r="N3" i="6" s="1"/>
  <c r="M2" i="6"/>
  <c r="K2" i="6"/>
  <c r="I2" i="6"/>
  <c r="G2" i="6"/>
  <c r="E2" i="6"/>
  <c r="C2" i="6"/>
  <c r="M6" i="5"/>
  <c r="K6" i="5"/>
  <c r="I6" i="5"/>
  <c r="G6" i="5"/>
  <c r="E6" i="5"/>
  <c r="C6" i="5"/>
  <c r="M5" i="5"/>
  <c r="K5" i="5"/>
  <c r="I5" i="5"/>
  <c r="G5" i="5"/>
  <c r="E5" i="5"/>
  <c r="C5" i="5"/>
  <c r="M4" i="5"/>
  <c r="K4" i="5"/>
  <c r="I4" i="5"/>
  <c r="G4" i="5"/>
  <c r="E4" i="5"/>
  <c r="C4" i="5"/>
  <c r="M3" i="5"/>
  <c r="K3" i="5"/>
  <c r="I3" i="5"/>
  <c r="G3" i="5"/>
  <c r="E3" i="5"/>
  <c r="C3" i="5"/>
  <c r="M2" i="5"/>
  <c r="K2" i="5"/>
  <c r="I2" i="5"/>
  <c r="G2" i="5"/>
  <c r="E2" i="5"/>
  <c r="C2" i="5"/>
  <c r="M13" i="4"/>
  <c r="K13" i="4"/>
  <c r="I13" i="4"/>
  <c r="G13" i="4"/>
  <c r="E13" i="4"/>
  <c r="C13" i="4"/>
  <c r="M12" i="4"/>
  <c r="K12" i="4"/>
  <c r="I12" i="4"/>
  <c r="G12" i="4"/>
  <c r="E12" i="4"/>
  <c r="C12" i="4"/>
  <c r="M11" i="4"/>
  <c r="K11" i="4"/>
  <c r="I11" i="4"/>
  <c r="G11" i="4"/>
  <c r="E11" i="4"/>
  <c r="C11" i="4"/>
  <c r="M10" i="4"/>
  <c r="K10" i="4"/>
  <c r="I10" i="4"/>
  <c r="G10" i="4"/>
  <c r="E10" i="4"/>
  <c r="C10" i="4"/>
  <c r="M9" i="4"/>
  <c r="K9" i="4"/>
  <c r="I9" i="4"/>
  <c r="G9" i="4"/>
  <c r="E9" i="4"/>
  <c r="C9" i="4"/>
  <c r="M8" i="4"/>
  <c r="K8" i="4"/>
  <c r="I8" i="4"/>
  <c r="G8" i="4"/>
  <c r="E8" i="4"/>
  <c r="C8" i="4"/>
  <c r="M7" i="4"/>
  <c r="K7" i="4"/>
  <c r="I7" i="4"/>
  <c r="G7" i="4"/>
  <c r="E7" i="4"/>
  <c r="C7" i="4"/>
  <c r="M6" i="4"/>
  <c r="K6" i="4"/>
  <c r="I6" i="4"/>
  <c r="G6" i="4"/>
  <c r="E6" i="4"/>
  <c r="C6" i="4"/>
  <c r="M5" i="4"/>
  <c r="K5" i="4"/>
  <c r="I5" i="4"/>
  <c r="G5" i="4"/>
  <c r="E5" i="4"/>
  <c r="C5" i="4"/>
  <c r="M4" i="4"/>
  <c r="K4" i="4"/>
  <c r="I4" i="4"/>
  <c r="G4" i="4"/>
  <c r="E4" i="4"/>
  <c r="C4" i="4"/>
  <c r="M3" i="4"/>
  <c r="K3" i="4"/>
  <c r="I3" i="4"/>
  <c r="G3" i="4"/>
  <c r="E3" i="4"/>
  <c r="C3" i="4"/>
  <c r="M2" i="4"/>
  <c r="K2" i="4"/>
  <c r="I2" i="4"/>
  <c r="G2" i="4"/>
  <c r="E2" i="4"/>
  <c r="C2" i="4"/>
  <c r="M11" i="3"/>
  <c r="K11" i="3"/>
  <c r="I11" i="3"/>
  <c r="G11" i="3"/>
  <c r="E11" i="3"/>
  <c r="C11" i="3"/>
  <c r="M10" i="3"/>
  <c r="K10" i="3"/>
  <c r="I10" i="3"/>
  <c r="G10" i="3"/>
  <c r="E10" i="3"/>
  <c r="C10" i="3"/>
  <c r="N10" i="3" s="1"/>
  <c r="M9" i="3"/>
  <c r="K9" i="3"/>
  <c r="I9" i="3"/>
  <c r="G9" i="3"/>
  <c r="E9" i="3"/>
  <c r="C9" i="3"/>
  <c r="N9" i="3" s="1"/>
  <c r="M8" i="3"/>
  <c r="K8" i="3"/>
  <c r="I8" i="3"/>
  <c r="G8" i="3"/>
  <c r="E8" i="3"/>
  <c r="C8" i="3"/>
  <c r="M7" i="3"/>
  <c r="K7" i="3"/>
  <c r="I7" i="3"/>
  <c r="G7" i="3"/>
  <c r="E7" i="3"/>
  <c r="C7" i="3"/>
  <c r="M6" i="3"/>
  <c r="K6" i="3"/>
  <c r="I6" i="3"/>
  <c r="G6" i="3"/>
  <c r="E6" i="3"/>
  <c r="C6" i="3"/>
  <c r="N6" i="3" s="1"/>
  <c r="M5" i="3"/>
  <c r="K5" i="3"/>
  <c r="I5" i="3"/>
  <c r="G5" i="3"/>
  <c r="E5" i="3"/>
  <c r="C5" i="3"/>
  <c r="N5" i="3" s="1"/>
  <c r="M4" i="3"/>
  <c r="K4" i="3"/>
  <c r="I4" i="3"/>
  <c r="G4" i="3"/>
  <c r="E4" i="3"/>
  <c r="C4" i="3"/>
  <c r="M3" i="3"/>
  <c r="K3" i="3"/>
  <c r="I3" i="3"/>
  <c r="G3" i="3"/>
  <c r="E3" i="3"/>
  <c r="C3" i="3"/>
  <c r="M2" i="3"/>
  <c r="K2" i="3"/>
  <c r="G2" i="3"/>
  <c r="E2" i="3"/>
  <c r="C2" i="3"/>
  <c r="I2" i="2"/>
  <c r="M3" i="2"/>
  <c r="M4" i="2"/>
  <c r="M5" i="2"/>
  <c r="M6" i="2"/>
  <c r="M7" i="2"/>
  <c r="M8" i="2"/>
  <c r="M9" i="2"/>
  <c r="M2" i="2"/>
  <c r="K9" i="2"/>
  <c r="I9" i="2"/>
  <c r="G9" i="2"/>
  <c r="E9" i="2"/>
  <c r="C9" i="2"/>
  <c r="K8" i="2"/>
  <c r="I8" i="2"/>
  <c r="G8" i="2"/>
  <c r="E8" i="2"/>
  <c r="C8" i="2"/>
  <c r="K7" i="2"/>
  <c r="I7" i="2"/>
  <c r="G7" i="2"/>
  <c r="E7" i="2"/>
  <c r="C7" i="2"/>
  <c r="K6" i="2"/>
  <c r="I6" i="2"/>
  <c r="G6" i="2"/>
  <c r="E6" i="2"/>
  <c r="C6" i="2"/>
  <c r="K5" i="2"/>
  <c r="I5" i="2"/>
  <c r="G5" i="2"/>
  <c r="E5" i="2"/>
  <c r="C5" i="2"/>
  <c r="K4" i="2"/>
  <c r="I4" i="2"/>
  <c r="G4" i="2"/>
  <c r="E4" i="2"/>
  <c r="C4" i="2"/>
  <c r="K3" i="2"/>
  <c r="I3" i="2"/>
  <c r="G3" i="2"/>
  <c r="E3" i="2"/>
  <c r="C3" i="2"/>
  <c r="K2" i="2"/>
  <c r="G2" i="2"/>
  <c r="E2" i="2"/>
  <c r="C2" i="2"/>
  <c r="N8" i="18" l="1"/>
  <c r="N5" i="18"/>
  <c r="N9" i="18"/>
  <c r="N2" i="3"/>
  <c r="N8" i="3"/>
  <c r="N2" i="15"/>
  <c r="N5" i="15"/>
  <c r="N6" i="15"/>
  <c r="N4" i="14"/>
  <c r="N7" i="14"/>
  <c r="N11" i="14"/>
  <c r="N6" i="14"/>
  <c r="N10" i="14"/>
  <c r="N5" i="13"/>
  <c r="N9" i="13"/>
  <c r="N8" i="13"/>
  <c r="O8" i="13" s="1"/>
  <c r="N6" i="6"/>
  <c r="N5" i="6"/>
  <c r="N9" i="6"/>
  <c r="N6" i="7"/>
  <c r="N8" i="7"/>
  <c r="N5" i="19"/>
  <c r="N6" i="19"/>
  <c r="N2" i="20"/>
  <c r="O2" i="20" s="1"/>
  <c r="N7" i="18"/>
  <c r="N6" i="5"/>
  <c r="N5" i="5"/>
  <c r="N8" i="4"/>
  <c r="N12" i="4"/>
  <c r="N7" i="4"/>
  <c r="N11" i="4"/>
  <c r="N5" i="4"/>
  <c r="N9" i="4"/>
  <c r="N13" i="4"/>
  <c r="N3" i="5"/>
  <c r="N7" i="13"/>
  <c r="N5" i="7"/>
  <c r="N9" i="7"/>
  <c r="O9" i="7" s="1"/>
  <c r="N2" i="6"/>
  <c r="O7" i="6" s="1"/>
  <c r="N4" i="6"/>
  <c r="N8" i="6"/>
  <c r="N2" i="5"/>
  <c r="N4" i="5"/>
  <c r="N6" i="4"/>
  <c r="N10" i="4"/>
  <c r="N7" i="15"/>
  <c r="N3" i="14"/>
  <c r="N2" i="14"/>
  <c r="N5" i="14"/>
  <c r="N9" i="14"/>
  <c r="N13" i="14"/>
  <c r="N4" i="3"/>
  <c r="N3" i="3"/>
  <c r="N7" i="3"/>
  <c r="N11" i="3"/>
  <c r="O11" i="3" s="1"/>
  <c r="N4" i="17"/>
  <c r="N3" i="17"/>
  <c r="N2" i="17"/>
  <c r="O5" i="17" s="1"/>
  <c r="N3" i="18"/>
  <c r="N4" i="18"/>
  <c r="N2" i="18"/>
  <c r="N6" i="18"/>
  <c r="O6" i="18" s="1"/>
  <c r="N4" i="12"/>
  <c r="N2" i="12"/>
  <c r="N3" i="12"/>
  <c r="N4" i="13"/>
  <c r="N3" i="13"/>
  <c r="N4" i="15"/>
  <c r="N3" i="15"/>
  <c r="N4" i="7"/>
  <c r="N2" i="7"/>
  <c r="N3" i="7"/>
  <c r="N4" i="4"/>
  <c r="N3" i="4"/>
  <c r="N2" i="4"/>
  <c r="N6" i="2"/>
  <c r="N7" i="2"/>
  <c r="N3" i="2"/>
  <c r="N8" i="2"/>
  <c r="N4" i="2"/>
  <c r="N5" i="2"/>
  <c r="N9" i="2"/>
  <c r="N2" i="2"/>
  <c r="O9" i="13" l="1"/>
  <c r="O6" i="13"/>
  <c r="O7" i="13"/>
  <c r="O5" i="13"/>
  <c r="O7" i="7"/>
  <c r="O8" i="7"/>
  <c r="O6" i="7"/>
  <c r="O5" i="7"/>
  <c r="O9" i="6"/>
  <c r="O8" i="6"/>
  <c r="O6" i="6"/>
  <c r="O5" i="6"/>
  <c r="O6" i="5"/>
  <c r="O5" i="5"/>
  <c r="O13" i="4"/>
  <c r="O12" i="4"/>
  <c r="O11" i="4"/>
  <c r="O10" i="4"/>
  <c r="O9" i="4"/>
  <c r="O8" i="4"/>
  <c r="O7" i="4"/>
  <c r="O5" i="4"/>
  <c r="O6" i="4"/>
  <c r="O5" i="15"/>
  <c r="O7" i="15"/>
  <c r="O6" i="15"/>
  <c r="O13" i="14"/>
  <c r="O12" i="14"/>
  <c r="O11" i="14"/>
  <c r="O10" i="14"/>
  <c r="O9" i="14"/>
  <c r="O8" i="14"/>
  <c r="O7" i="14"/>
  <c r="O6" i="14"/>
  <c r="O5" i="14"/>
  <c r="O7" i="3"/>
  <c r="O9" i="3"/>
  <c r="O10" i="3"/>
  <c r="O8" i="3"/>
  <c r="O5" i="3"/>
  <c r="O6" i="3"/>
  <c r="O9" i="18"/>
  <c r="O8" i="18"/>
  <c r="O7" i="18"/>
  <c r="O5" i="18"/>
  <c r="O3" i="3"/>
  <c r="O2" i="3"/>
  <c r="O4" i="3"/>
  <c r="O2" i="14"/>
  <c r="O3" i="14"/>
  <c r="O4" i="6"/>
  <c r="O2" i="6"/>
  <c r="O3" i="6"/>
  <c r="O2" i="17"/>
  <c r="O4" i="17"/>
  <c r="O3" i="17"/>
  <c r="O2" i="18"/>
  <c r="O3" i="18"/>
  <c r="O4" i="18"/>
  <c r="O2" i="5"/>
  <c r="O3" i="5"/>
  <c r="O4" i="5"/>
  <c r="O4" i="14"/>
  <c r="O3" i="12"/>
  <c r="O2" i="13"/>
  <c r="O4" i="12"/>
  <c r="O2" i="12"/>
  <c r="O4" i="13"/>
  <c r="O3" i="13"/>
  <c r="O3" i="15"/>
  <c r="O4" i="15"/>
  <c r="O2" i="15"/>
  <c r="O3" i="7"/>
  <c r="O4" i="7"/>
  <c r="O2" i="7"/>
  <c r="O3" i="4"/>
  <c r="O2" i="4"/>
  <c r="O4" i="4"/>
  <c r="O6" i="2"/>
  <c r="O9" i="2"/>
  <c r="O5" i="2"/>
  <c r="O2" i="2"/>
  <c r="O4" i="2"/>
  <c r="O8" i="2"/>
  <c r="O7" i="2"/>
  <c r="O3" i="2"/>
  <c r="K3" i="19"/>
  <c r="K4" i="19"/>
  <c r="K6" i="19"/>
  <c r="K5" i="19"/>
  <c r="M3" i="19"/>
  <c r="M2" i="19"/>
  <c r="M6" i="19"/>
  <c r="M5" i="19"/>
  <c r="M4" i="19"/>
  <c r="K2" i="19"/>
  <c r="N4" i="19" l="1"/>
  <c r="N2" i="19"/>
  <c r="N3" i="19"/>
  <c r="O6" i="19" l="1"/>
  <c r="O5" i="19"/>
  <c r="O2" i="19"/>
  <c r="O3" i="19"/>
  <c r="O4" i="19"/>
</calcChain>
</file>

<file path=xl/sharedStrings.xml><?xml version="1.0" encoding="utf-8"?>
<sst xmlns="http://schemas.openxmlformats.org/spreadsheetml/2006/main" count="308" uniqueCount="119">
  <si>
    <t>Poradie</t>
  </si>
  <si>
    <t>Odhod medicin-balom (loptou) (m)</t>
  </si>
  <si>
    <t>Hod raketkou (m)</t>
  </si>
  <si>
    <t>Celkovo bodov</t>
  </si>
  <si>
    <t>40m  (min)</t>
  </si>
  <si>
    <t>Skok do diaľky (cm)</t>
  </si>
  <si>
    <t>300m (min)</t>
  </si>
  <si>
    <t xml:space="preserve">
Prekážková dráha (min)</t>
  </si>
  <si>
    <t>60m  (min)</t>
  </si>
  <si>
    <t>400m (min)</t>
  </si>
  <si>
    <t>600m (min)</t>
  </si>
  <si>
    <t>100m  (min)</t>
  </si>
  <si>
    <t>800m (min)</t>
  </si>
  <si>
    <t>1000m (min)</t>
  </si>
  <si>
    <t>Zuzana Rentka</t>
  </si>
  <si>
    <t>Veronika Mikulová Heglasová</t>
  </si>
  <si>
    <t xml:space="preserve">Lucia Valášková </t>
  </si>
  <si>
    <t xml:space="preserve"> Gréta Malá </t>
  </si>
  <si>
    <t>Zuzana Kaduriková</t>
  </si>
  <si>
    <t>Alžbeta Kmeťová</t>
  </si>
  <si>
    <t xml:space="preserve">Lucia Kováčová </t>
  </si>
  <si>
    <t xml:space="preserve">Marína Koscelníková </t>
  </si>
  <si>
    <t xml:space="preserve">Leah Badová </t>
  </si>
  <si>
    <t xml:space="preserve"> Michaela Ševčíková </t>
  </si>
  <si>
    <t>Katarína Černická</t>
  </si>
  <si>
    <t>Mária Brezániová</t>
  </si>
  <si>
    <t xml:space="preserve">Michaela Drozdová </t>
  </si>
  <si>
    <t xml:space="preserve">Oleksandra Herhel </t>
  </si>
  <si>
    <t>Soňa Targošová</t>
  </si>
  <si>
    <t>Veronika Bugrová</t>
  </si>
  <si>
    <t>Simona Šupinová</t>
  </si>
  <si>
    <t xml:space="preserve">Simona Matušáková </t>
  </si>
  <si>
    <t>Michaela Manga</t>
  </si>
  <si>
    <t>Stela Vyšná</t>
  </si>
  <si>
    <t>Ella Mikulášová</t>
  </si>
  <si>
    <t>Janka Matiova</t>
  </si>
  <si>
    <t>Amelia Matejkova</t>
  </si>
  <si>
    <t xml:space="preserve">Šarlota Kuraťova </t>
  </si>
  <si>
    <t xml:space="preserve">Olívia Kucharová </t>
  </si>
  <si>
    <t xml:space="preserve">Ella Kontšeková </t>
  </si>
  <si>
    <t>Anna Baránek</t>
  </si>
  <si>
    <t>Mia Novisedláková</t>
  </si>
  <si>
    <t>Liliana Bilková</t>
  </si>
  <si>
    <t>Anna Sopčiaková</t>
  </si>
  <si>
    <t>Dominika Kubíková</t>
  </si>
  <si>
    <t>Lenka Koniarová</t>
  </si>
  <si>
    <t xml:space="preserve">Júlia Koscelníková </t>
  </si>
  <si>
    <t>Adelka Fričová</t>
  </si>
  <si>
    <t>Simona Rentka</t>
  </si>
  <si>
    <t>Lia Novisedláková</t>
  </si>
  <si>
    <t xml:space="preserve">Linda Kuraťová </t>
  </si>
  <si>
    <t>Tereza Čulíková</t>
  </si>
  <si>
    <t xml:space="preserve">Simona Valášková </t>
  </si>
  <si>
    <t>Nela Míchelová</t>
  </si>
  <si>
    <t>Maria Baránek</t>
  </si>
  <si>
    <t>Barbora Zubácka</t>
  </si>
  <si>
    <t>Saša Belanikova</t>
  </si>
  <si>
    <t>Leona Rentka</t>
  </si>
  <si>
    <t>Lucia Kyjaková</t>
  </si>
  <si>
    <t>Veronika Kubíková</t>
  </si>
  <si>
    <t>Sofia Podroužková</t>
  </si>
  <si>
    <t>Barbora Fričová</t>
  </si>
  <si>
    <t>Branislav Novisedlák</t>
  </si>
  <si>
    <t>Ľubomír Malíček</t>
  </si>
  <si>
    <t>Tomáš Mikula</t>
  </si>
  <si>
    <t>Martin Baranek</t>
  </si>
  <si>
    <t>Tomáš Cibulka</t>
  </si>
  <si>
    <t xml:space="preserve">Matúš Števica </t>
  </si>
  <si>
    <t xml:space="preserve">Samuel Mráz </t>
  </si>
  <si>
    <t>Samuel Hudec</t>
  </si>
  <si>
    <t xml:space="preserve">Kristián Kučera </t>
  </si>
  <si>
    <t>Matej Valášek</t>
  </si>
  <si>
    <t>Jakub Mintál</t>
  </si>
  <si>
    <t>Samuel Zábojník</t>
  </si>
  <si>
    <t>Michal Ondruš</t>
  </si>
  <si>
    <t xml:space="preserve">Michal Krutošík </t>
  </si>
  <si>
    <t>Matej Baránek</t>
  </si>
  <si>
    <t>Marek Ķačerík</t>
  </si>
  <si>
    <t xml:space="preserve">Ján Vrabec </t>
  </si>
  <si>
    <t>Alex Belanik</t>
  </si>
  <si>
    <t>Michal Capanda</t>
  </si>
  <si>
    <t>Tomáš Vyšný</t>
  </si>
  <si>
    <t>Jakub Bukovan</t>
  </si>
  <si>
    <t>Jonáš Mikula</t>
  </si>
  <si>
    <t>Adam Beňo</t>
  </si>
  <si>
    <t>Jakub Hudec</t>
  </si>
  <si>
    <t>Róbert Gireth</t>
  </si>
  <si>
    <t>Jakub Míchel</t>
  </si>
  <si>
    <t>Oliver Cibulka</t>
  </si>
  <si>
    <t>Bohuš Hlivjak</t>
  </si>
  <si>
    <t>Eduard Mundier</t>
  </si>
  <si>
    <t>Andrej Zubácky</t>
  </si>
  <si>
    <t>Matej Bukovan</t>
  </si>
  <si>
    <t>Nikolas Mikula</t>
  </si>
  <si>
    <t>Šimon Cibulka</t>
  </si>
  <si>
    <t>Rastislav Hudec</t>
  </si>
  <si>
    <t>Alexandra Solarová</t>
  </si>
  <si>
    <t>Branislav Koscelník</t>
  </si>
  <si>
    <t>Miroslav Hudec</t>
  </si>
  <si>
    <t>Sára Stráňanková</t>
  </si>
  <si>
    <t>Andrea Juríčková Heglasová</t>
  </si>
  <si>
    <t>Lucia Hudecová</t>
  </si>
  <si>
    <t>Samuel Gavalec</t>
  </si>
  <si>
    <t>Karolína Paveleková</t>
  </si>
  <si>
    <t>Viktoria Mansour</t>
  </si>
  <si>
    <t>Ján Hlivjak</t>
  </si>
  <si>
    <t>Lukáš Králik</t>
  </si>
  <si>
    <t xml:space="preserve">Emma Pobehová </t>
  </si>
  <si>
    <t>Leo Mačejko</t>
  </si>
  <si>
    <t>Sára Dubovická</t>
  </si>
  <si>
    <t>Meno + rok narodenia: 2012-2013</t>
  </si>
  <si>
    <t>Meno 2012-2013</t>
  </si>
  <si>
    <t>Meno 2014-2015</t>
  </si>
  <si>
    <t>Meno 2016-2017</t>
  </si>
  <si>
    <t>Meno 2018-2019</t>
  </si>
  <si>
    <t>Meno 2020 -2021</t>
  </si>
  <si>
    <t>Meno 2020-2021</t>
  </si>
  <si>
    <t>Meno 2010-2011</t>
  </si>
  <si>
    <t>Meno 2005 a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</si>
</sst>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rgb="FFFF0000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sz val="12"/>
      <color rgb="FF000000"/>
      <name val="Aptos Narrow"/>
      <family val="2"/>
      <charset val="238"/>
      <scheme val="minor"/>
    </font>
    <font>
      <b/>
      <sz val="12"/>
      <color rgb="FFFF0000"/>
      <name val="Aptos Narrow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theme="1"/>
      <name val="Arial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/>
    </xf>
    <xf numFmtId="47" fontId="3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7" fontId="4" fillId="0" borderId="7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7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7" fontId="5" fillId="0" borderId="7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47" fontId="4" fillId="0" borderId="8" xfId="0" applyNumberFormat="1" applyFont="1" applyBorder="1" applyAlignment="1">
      <alignment horizontal="center" vertical="center" wrapText="1"/>
    </xf>
    <xf numFmtId="47" fontId="3" fillId="0" borderId="12" xfId="0" applyNumberFormat="1" applyFont="1" applyBorder="1" applyAlignment="1">
      <alignment horizontal="center" vertical="center"/>
    </xf>
    <xf numFmtId="47" fontId="4" fillId="0" borderId="12" xfId="0" applyNumberFormat="1" applyFont="1" applyBorder="1" applyAlignment="1">
      <alignment horizontal="center" vertical="center" wrapText="1"/>
    </xf>
    <xf numFmtId="47" fontId="5" fillId="0" borderId="12" xfId="0" applyNumberFormat="1" applyFont="1" applyBorder="1" applyAlignment="1">
      <alignment horizontal="center" vertical="center" wrapText="1"/>
    </xf>
    <xf numFmtId="47" fontId="5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47" fontId="5" fillId="0" borderId="8" xfId="0" applyNumberFormat="1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096A5-5620-495E-BEE8-769188D23030}">
  <dimension ref="A1:O6"/>
  <sheetViews>
    <sheetView tabSelected="1" workbookViewId="0">
      <selection activeCell="G25" sqref="G25"/>
    </sheetView>
  </sheetViews>
  <sheetFormatPr defaultRowHeight="15" x14ac:dyDescent="0.25"/>
  <cols>
    <col min="1" max="1" width="18" customWidth="1"/>
  </cols>
  <sheetData>
    <row r="1" spans="1:15" ht="75.75" thickBot="1" x14ac:dyDescent="0.3">
      <c r="A1" s="1" t="s">
        <v>116</v>
      </c>
      <c r="B1" s="2" t="s">
        <v>4</v>
      </c>
      <c r="C1" s="3" t="s">
        <v>0</v>
      </c>
      <c r="D1" s="4" t="s">
        <v>5</v>
      </c>
      <c r="E1" s="3" t="s">
        <v>0</v>
      </c>
      <c r="F1" s="4" t="s">
        <v>6</v>
      </c>
      <c r="G1" s="3" t="s">
        <v>0</v>
      </c>
      <c r="H1" s="5" t="s">
        <v>1</v>
      </c>
      <c r="I1" s="3" t="s">
        <v>0</v>
      </c>
      <c r="J1" s="4" t="s">
        <v>2</v>
      </c>
      <c r="K1" s="3" t="s">
        <v>0</v>
      </c>
      <c r="L1" s="4" t="s">
        <v>7</v>
      </c>
      <c r="M1" s="6" t="s">
        <v>0</v>
      </c>
      <c r="N1" s="7" t="s">
        <v>3</v>
      </c>
      <c r="O1" s="8" t="s">
        <v>0</v>
      </c>
    </row>
    <row r="2" spans="1:15" ht="15.75" x14ac:dyDescent="0.25">
      <c r="A2" s="28" t="s">
        <v>52</v>
      </c>
      <c r="B2" s="9">
        <v>1.1840277777777778E-4</v>
      </c>
      <c r="C2" s="10">
        <f>RANK(B2,$B$2:$B$18,1)</f>
        <v>4</v>
      </c>
      <c r="D2" s="10">
        <v>100</v>
      </c>
      <c r="E2" s="10">
        <f>RANK(D2,$D$2:$D$18,0)</f>
        <v>4</v>
      </c>
      <c r="F2" s="9">
        <v>1.0402777777777778E-3</v>
      </c>
      <c r="G2" s="10">
        <f>RANK(F2,$F$2:$F$18,1)</f>
        <v>1</v>
      </c>
      <c r="H2" s="11">
        <v>0</v>
      </c>
      <c r="I2" s="10">
        <f>RANK(H2,$H$2:$H$18,0)</f>
        <v>1</v>
      </c>
      <c r="J2" s="10">
        <v>2</v>
      </c>
      <c r="K2" s="10">
        <f>RANK(J2,$J$2:$J$18,0)</f>
        <v>5</v>
      </c>
      <c r="L2" s="23">
        <v>4.0868055555555558E-4</v>
      </c>
      <c r="M2" s="12">
        <f>RANK(L2,$L$2:$L$18,1)</f>
        <v>3</v>
      </c>
      <c r="N2" s="13">
        <f>SUM(C2,E2,G2,I2,K2,M2)</f>
        <v>18</v>
      </c>
      <c r="O2" s="14">
        <f>RANK(N2,$N$2:$N$18,1)</f>
        <v>4</v>
      </c>
    </row>
    <row r="3" spans="1:15" ht="15.75" x14ac:dyDescent="0.25">
      <c r="A3" s="28" t="s">
        <v>53</v>
      </c>
      <c r="B3" s="9">
        <v>1.1562500000000001E-4</v>
      </c>
      <c r="C3" s="10">
        <f>RANK(B3,$B$2:$B$18,1)</f>
        <v>3</v>
      </c>
      <c r="D3" s="15">
        <v>120</v>
      </c>
      <c r="E3" s="10">
        <f>RANK(D3,$D$2:$D$18,0)</f>
        <v>2</v>
      </c>
      <c r="F3" s="9">
        <v>1.1645833333333332E-3</v>
      </c>
      <c r="G3" s="10">
        <f>RANK(F3,$F$2:$F$18,1)</f>
        <v>4</v>
      </c>
      <c r="H3" s="15">
        <v>0</v>
      </c>
      <c r="I3" s="10">
        <f>RANK(H3,$H$2:$H$18,0)</f>
        <v>1</v>
      </c>
      <c r="J3" s="15">
        <v>5</v>
      </c>
      <c r="K3" s="10">
        <f>RANK(J3,$J$2:$J$18,0)</f>
        <v>2</v>
      </c>
      <c r="L3" s="24">
        <v>4.2430555555555554E-4</v>
      </c>
      <c r="M3" s="12">
        <f>RANK(L3,$L$2:$L$18,1)</f>
        <v>4</v>
      </c>
      <c r="N3" s="13">
        <f t="shared" ref="N3:N6" si="0">SUM(C3,E3,G3,I3,K3,M3)</f>
        <v>16</v>
      </c>
      <c r="O3" s="14">
        <f>RANK(N3,$N$2:$N$18,1)</f>
        <v>3</v>
      </c>
    </row>
    <row r="4" spans="1:15" ht="15.75" x14ac:dyDescent="0.25">
      <c r="A4" s="28" t="s">
        <v>54</v>
      </c>
      <c r="B4" s="16">
        <v>1.5729166666666666E-4</v>
      </c>
      <c r="C4" s="10">
        <f>RANK(B4,$B$2:$B$18,1)</f>
        <v>5</v>
      </c>
      <c r="D4" s="17">
        <v>90</v>
      </c>
      <c r="E4" s="10">
        <f>RANK(D4,$D$2:$D$18,0)</f>
        <v>5</v>
      </c>
      <c r="F4" s="16">
        <v>1.3673611111111111E-3</v>
      </c>
      <c r="G4" s="10">
        <f>RANK(F4,$F$2:$F$18,1)</f>
        <v>5</v>
      </c>
      <c r="H4" s="17">
        <v>0</v>
      </c>
      <c r="I4" s="10">
        <f>RANK(H4,$H$2:$H$18,0)</f>
        <v>1</v>
      </c>
      <c r="J4" s="17">
        <v>3</v>
      </c>
      <c r="K4" s="10">
        <f>RANK(J4,$J$2:$J$18,0)</f>
        <v>4</v>
      </c>
      <c r="L4" s="25">
        <v>5.8912037037037038E-4</v>
      </c>
      <c r="M4" s="12">
        <f>RANK(L4,$L$2:$L$18,1)</f>
        <v>5</v>
      </c>
      <c r="N4" s="13">
        <f t="shared" si="0"/>
        <v>25</v>
      </c>
      <c r="O4" s="14">
        <f>RANK(N4,$N$2:$N$18,1)</f>
        <v>5</v>
      </c>
    </row>
    <row r="5" spans="1:15" ht="15.75" x14ac:dyDescent="0.25">
      <c r="A5" s="30" t="s">
        <v>107</v>
      </c>
      <c r="B5" s="18">
        <v>1.105324074074074E-4</v>
      </c>
      <c r="C5" s="10">
        <f>RANK(B5,$B$2:$B$18,1)</f>
        <v>1</v>
      </c>
      <c r="D5" s="19">
        <v>115</v>
      </c>
      <c r="E5" s="10">
        <f>RANK(D5,$D$2:$D$18,0)</f>
        <v>3</v>
      </c>
      <c r="F5" s="18">
        <v>1.0548611111111112E-3</v>
      </c>
      <c r="G5" s="10">
        <f>RANK(F5,$F$2:$F$18,1)</f>
        <v>2</v>
      </c>
      <c r="H5" s="19">
        <v>0</v>
      </c>
      <c r="I5" s="10">
        <f>RANK(H5,$H$2:$H$18,0)</f>
        <v>1</v>
      </c>
      <c r="J5" s="19">
        <v>5.5</v>
      </c>
      <c r="K5" s="10">
        <f>RANK(J5,$J$2:$J$18,0)</f>
        <v>1</v>
      </c>
      <c r="L5" s="26">
        <v>3.9884259259259262E-4</v>
      </c>
      <c r="M5" s="12">
        <f>RANK(L5,$L$2:$L$18,1)</f>
        <v>1</v>
      </c>
      <c r="N5" s="13">
        <f t="shared" si="0"/>
        <v>9</v>
      </c>
      <c r="O5" s="14">
        <f>RANK(N5,$N$2:$N$18,1)</f>
        <v>1</v>
      </c>
    </row>
    <row r="6" spans="1:15" ht="16.5" thickBot="1" x14ac:dyDescent="0.3">
      <c r="A6" s="22" t="s">
        <v>99</v>
      </c>
      <c r="B6" s="18">
        <v>1.1157407407407409E-4</v>
      </c>
      <c r="C6" s="10">
        <f>RANK(B6,$B$2:$B$18,1)</f>
        <v>2</v>
      </c>
      <c r="D6" s="19">
        <v>125</v>
      </c>
      <c r="E6" s="10">
        <f>RANK(D6,$D$2:$D$18,0)</f>
        <v>1</v>
      </c>
      <c r="F6" s="18">
        <v>1.0909722222222221E-3</v>
      </c>
      <c r="G6" s="10">
        <f>RANK(F6,$F$2:$F$18,1)</f>
        <v>3</v>
      </c>
      <c r="H6" s="19">
        <v>0</v>
      </c>
      <c r="I6" s="10">
        <f>RANK(H6,$H$2:$H$18,0)</f>
        <v>1</v>
      </c>
      <c r="J6" s="19">
        <v>4.5</v>
      </c>
      <c r="K6" s="10">
        <f>RANK(J6,$J$2:$J$18,0)</f>
        <v>3</v>
      </c>
      <c r="L6" s="26">
        <v>4.0057870370370372E-4</v>
      </c>
      <c r="M6" s="12">
        <f>RANK(L6,$L$2:$L$18,1)</f>
        <v>2</v>
      </c>
      <c r="N6" s="13">
        <f t="shared" si="0"/>
        <v>12</v>
      </c>
      <c r="O6" s="14">
        <f>RANK(N6,$N$2:$N$18,1)</f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0472E-63E1-47A3-9F78-4032C56627DB}">
  <dimension ref="A1:O2"/>
  <sheetViews>
    <sheetView workbookViewId="0">
      <selection activeCell="F15" sqref="F15"/>
    </sheetView>
  </sheetViews>
  <sheetFormatPr defaultRowHeight="15" x14ac:dyDescent="0.25"/>
  <cols>
    <col min="1" max="1" width="18" customWidth="1"/>
  </cols>
  <sheetData>
    <row r="1" spans="1:15" ht="75.75" thickBot="1" x14ac:dyDescent="0.3">
      <c r="A1" s="1" t="s">
        <v>115</v>
      </c>
      <c r="B1" s="2" t="s">
        <v>4</v>
      </c>
      <c r="C1" s="3" t="s">
        <v>0</v>
      </c>
      <c r="D1" s="4" t="s">
        <v>5</v>
      </c>
      <c r="E1" s="3" t="s">
        <v>0</v>
      </c>
      <c r="F1" s="4" t="s">
        <v>6</v>
      </c>
      <c r="G1" s="3" t="s">
        <v>0</v>
      </c>
      <c r="H1" s="5" t="s">
        <v>1</v>
      </c>
      <c r="I1" s="3" t="s">
        <v>0</v>
      </c>
      <c r="J1" s="4" t="s">
        <v>2</v>
      </c>
      <c r="K1" s="3" t="s">
        <v>0</v>
      </c>
      <c r="L1" s="4" t="s">
        <v>7</v>
      </c>
      <c r="M1" s="6" t="s">
        <v>0</v>
      </c>
      <c r="N1" s="7" t="s">
        <v>3</v>
      </c>
      <c r="O1" s="8" t="s">
        <v>0</v>
      </c>
    </row>
    <row r="2" spans="1:15" ht="15.75" x14ac:dyDescent="0.25">
      <c r="A2" s="28" t="s">
        <v>95</v>
      </c>
      <c r="B2" s="9">
        <v>1.2152777777777776E-4</v>
      </c>
      <c r="C2" s="10">
        <f>RANK(B2,$B$2:$B$14,1)</f>
        <v>1</v>
      </c>
      <c r="D2" s="10">
        <v>110</v>
      </c>
      <c r="E2" s="10">
        <f>RANK(D2,$D$2:$D$14,0)</f>
        <v>1</v>
      </c>
      <c r="F2" s="9">
        <v>1.197337962962963E-3</v>
      </c>
      <c r="G2" s="10">
        <f>RANK(F2,$F$2:$F$14,1)</f>
        <v>1</v>
      </c>
      <c r="H2" s="11">
        <v>0</v>
      </c>
      <c r="I2" s="10">
        <f>RANK(H2,$H$2:$H$14,0)</f>
        <v>1</v>
      </c>
      <c r="J2" s="10">
        <v>4</v>
      </c>
      <c r="K2" s="10">
        <f>RANK(J2,$J$2:$J$14,0)</f>
        <v>1</v>
      </c>
      <c r="L2" s="23">
        <v>2.7337962962962966E-4</v>
      </c>
      <c r="M2" s="12">
        <f>RANK(L2,$L$2:$L$14,1)</f>
        <v>1</v>
      </c>
      <c r="N2" s="13">
        <f>SUM(C2,E2,G2,I2,K2,M2)</f>
        <v>6</v>
      </c>
      <c r="O2" s="14">
        <f>RANK(N2,$N$2:$N$14,1)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834BD-9DD8-4B27-BB3B-93FE080431CE}">
  <dimension ref="A1:O9"/>
  <sheetViews>
    <sheetView workbookViewId="0">
      <selection activeCell="F20" sqref="F20"/>
    </sheetView>
  </sheetViews>
  <sheetFormatPr defaultRowHeight="15" x14ac:dyDescent="0.25"/>
  <cols>
    <col min="1" max="1" width="17.28515625" customWidth="1"/>
  </cols>
  <sheetData>
    <row r="1" spans="1:15" ht="75.75" thickBot="1" x14ac:dyDescent="0.3">
      <c r="A1" s="1" t="s">
        <v>114</v>
      </c>
      <c r="B1" s="2" t="s">
        <v>4</v>
      </c>
      <c r="C1" s="3" t="s">
        <v>0</v>
      </c>
      <c r="D1" s="4" t="s">
        <v>5</v>
      </c>
      <c r="E1" s="3" t="s">
        <v>0</v>
      </c>
      <c r="F1" s="4" t="s">
        <v>6</v>
      </c>
      <c r="G1" s="3" t="s">
        <v>0</v>
      </c>
      <c r="H1" s="5" t="s">
        <v>1</v>
      </c>
      <c r="I1" s="3" t="s">
        <v>0</v>
      </c>
      <c r="J1" s="4" t="s">
        <v>2</v>
      </c>
      <c r="K1" s="3" t="s">
        <v>0</v>
      </c>
      <c r="L1" s="4" t="s">
        <v>7</v>
      </c>
      <c r="M1" s="6" t="s">
        <v>0</v>
      </c>
      <c r="N1" s="7" t="s">
        <v>3</v>
      </c>
      <c r="O1" s="8" t="s">
        <v>0</v>
      </c>
    </row>
    <row r="2" spans="1:15" ht="15.75" x14ac:dyDescent="0.25">
      <c r="A2" s="28" t="s">
        <v>55</v>
      </c>
      <c r="B2" s="9">
        <v>1.0127314814814815E-4</v>
      </c>
      <c r="C2" s="10">
        <f t="shared" ref="C2:C9" si="0">RANK(B2,$B$2:$B$21,1)</f>
        <v>6</v>
      </c>
      <c r="D2" s="10">
        <v>110</v>
      </c>
      <c r="E2" s="10">
        <f t="shared" ref="E2:E9" si="1">RANK(D2,$D$2:$D$21,0)</f>
        <v>7</v>
      </c>
      <c r="F2" s="9">
        <v>8.8344907407407415E-4</v>
      </c>
      <c r="G2" s="10">
        <f t="shared" ref="G2:G9" si="2">RANK(F2,$F$2:$F$21,1)</f>
        <v>5</v>
      </c>
      <c r="H2" s="11">
        <v>0</v>
      </c>
      <c r="I2" s="10">
        <f t="shared" ref="I2:I9" si="3">RANK(H2,$H$2:$H$21,0)</f>
        <v>1</v>
      </c>
      <c r="J2" s="10">
        <v>7.5</v>
      </c>
      <c r="K2" s="10">
        <f t="shared" ref="K2:K9" si="4">RANK(J2,$J$2:$J$21,0)</f>
        <v>3</v>
      </c>
      <c r="L2" s="23">
        <v>4.4953703703703714E-4</v>
      </c>
      <c r="M2" s="12">
        <f t="shared" ref="M2:M9" si="5">RANK(L2,$L$2:$L$21,1)</f>
        <v>7</v>
      </c>
      <c r="N2" s="13">
        <f>SUM(C2,E2,G2,I2,K2,M2)</f>
        <v>29</v>
      </c>
      <c r="O2" s="14">
        <f t="shared" ref="O2:O9" si="6">RANK(N2,$N$2:$N$21,1)</f>
        <v>6</v>
      </c>
    </row>
    <row r="3" spans="1:15" ht="15.75" x14ac:dyDescent="0.25">
      <c r="A3" s="28" t="s">
        <v>56</v>
      </c>
      <c r="B3" s="9">
        <v>8.8888888888888893E-5</v>
      </c>
      <c r="C3" s="10">
        <f t="shared" si="0"/>
        <v>1</v>
      </c>
      <c r="D3" s="15">
        <v>140</v>
      </c>
      <c r="E3" s="10">
        <f t="shared" si="1"/>
        <v>2</v>
      </c>
      <c r="F3" s="9">
        <v>7.5960648148148166E-4</v>
      </c>
      <c r="G3" s="10">
        <f t="shared" si="2"/>
        <v>1</v>
      </c>
      <c r="H3" s="15">
        <v>0</v>
      </c>
      <c r="I3" s="10">
        <f t="shared" si="3"/>
        <v>1</v>
      </c>
      <c r="J3" s="15">
        <v>8.5</v>
      </c>
      <c r="K3" s="10">
        <f t="shared" si="4"/>
        <v>2</v>
      </c>
      <c r="L3" s="24">
        <v>3.3923611111111112E-4</v>
      </c>
      <c r="M3" s="12">
        <f t="shared" si="5"/>
        <v>3</v>
      </c>
      <c r="N3" s="13">
        <f t="shared" ref="N3:N9" si="7">SUM(C3,E3,G3,I3,K3,M3)</f>
        <v>10</v>
      </c>
      <c r="O3" s="14">
        <f t="shared" si="6"/>
        <v>1</v>
      </c>
    </row>
    <row r="4" spans="1:15" ht="15.75" x14ac:dyDescent="0.25">
      <c r="A4" s="28" t="s">
        <v>61</v>
      </c>
      <c r="B4" s="16">
        <v>1.0717592592592591E-4</v>
      </c>
      <c r="C4" s="10">
        <f t="shared" si="0"/>
        <v>7</v>
      </c>
      <c r="D4" s="17">
        <v>120</v>
      </c>
      <c r="E4" s="10">
        <f t="shared" si="1"/>
        <v>6</v>
      </c>
      <c r="F4" s="16">
        <v>1.2899305555555554E-3</v>
      </c>
      <c r="G4" s="10">
        <f t="shared" si="2"/>
        <v>8</v>
      </c>
      <c r="H4" s="17">
        <v>0</v>
      </c>
      <c r="I4" s="10">
        <f t="shared" si="3"/>
        <v>1</v>
      </c>
      <c r="J4" s="17">
        <v>6.5</v>
      </c>
      <c r="K4" s="10">
        <f t="shared" si="4"/>
        <v>5</v>
      </c>
      <c r="L4" s="25">
        <v>3.6099537037037041E-4</v>
      </c>
      <c r="M4" s="12">
        <f t="shared" si="5"/>
        <v>6</v>
      </c>
      <c r="N4" s="13">
        <f t="shared" si="7"/>
        <v>33</v>
      </c>
      <c r="O4" s="14">
        <f t="shared" si="6"/>
        <v>7</v>
      </c>
    </row>
    <row r="5" spans="1:15" ht="15.75" x14ac:dyDescent="0.25">
      <c r="A5" s="28" t="s">
        <v>57</v>
      </c>
      <c r="B5" s="18">
        <v>9.9305555555555551E-5</v>
      </c>
      <c r="C5" s="10">
        <f t="shared" si="0"/>
        <v>5</v>
      </c>
      <c r="D5" s="19">
        <v>130</v>
      </c>
      <c r="E5" s="10">
        <f t="shared" si="1"/>
        <v>3</v>
      </c>
      <c r="F5" s="18">
        <v>8.7951388888888888E-4</v>
      </c>
      <c r="G5" s="10">
        <f t="shared" si="2"/>
        <v>4</v>
      </c>
      <c r="H5" s="19">
        <v>0</v>
      </c>
      <c r="I5" s="10">
        <f t="shared" si="3"/>
        <v>1</v>
      </c>
      <c r="J5" s="19">
        <v>6</v>
      </c>
      <c r="K5" s="10">
        <f t="shared" si="4"/>
        <v>6</v>
      </c>
      <c r="L5" s="26">
        <v>3.4618055555555552E-4</v>
      </c>
      <c r="M5" s="12">
        <f t="shared" si="5"/>
        <v>5</v>
      </c>
      <c r="N5" s="13">
        <f t="shared" si="7"/>
        <v>24</v>
      </c>
      <c r="O5" s="14">
        <f t="shared" si="6"/>
        <v>5</v>
      </c>
    </row>
    <row r="6" spans="1:15" ht="15.75" x14ac:dyDescent="0.25">
      <c r="A6" s="28" t="s">
        <v>58</v>
      </c>
      <c r="B6" s="18">
        <v>9.618055555555557E-5</v>
      </c>
      <c r="C6" s="10">
        <f t="shared" si="0"/>
        <v>3</v>
      </c>
      <c r="D6" s="19">
        <v>130</v>
      </c>
      <c r="E6" s="10">
        <f t="shared" si="1"/>
        <v>3</v>
      </c>
      <c r="F6" s="18">
        <v>9.1932870370370378E-4</v>
      </c>
      <c r="G6" s="10">
        <f t="shared" si="2"/>
        <v>6</v>
      </c>
      <c r="H6" s="19">
        <v>0</v>
      </c>
      <c r="I6" s="10">
        <f t="shared" si="3"/>
        <v>1</v>
      </c>
      <c r="J6" s="19">
        <v>10</v>
      </c>
      <c r="K6" s="10">
        <f t="shared" si="4"/>
        <v>1</v>
      </c>
      <c r="L6" s="26">
        <v>3.1203703703703705E-4</v>
      </c>
      <c r="M6" s="12">
        <f t="shared" si="5"/>
        <v>1</v>
      </c>
      <c r="N6" s="13">
        <f t="shared" si="7"/>
        <v>15</v>
      </c>
      <c r="O6" s="14">
        <f t="shared" si="6"/>
        <v>3</v>
      </c>
    </row>
    <row r="7" spans="1:15" ht="15.75" x14ac:dyDescent="0.25">
      <c r="A7" s="28" t="s">
        <v>59</v>
      </c>
      <c r="B7" s="18">
        <v>9.7569444444444437E-5</v>
      </c>
      <c r="C7" s="10">
        <f t="shared" si="0"/>
        <v>4</v>
      </c>
      <c r="D7" s="19">
        <v>110</v>
      </c>
      <c r="E7" s="10">
        <f t="shared" si="1"/>
        <v>7</v>
      </c>
      <c r="F7" s="18">
        <v>8.4479166666666654E-4</v>
      </c>
      <c r="G7" s="10">
        <f t="shared" si="2"/>
        <v>3</v>
      </c>
      <c r="H7" s="19">
        <v>0</v>
      </c>
      <c r="I7" s="10">
        <f t="shared" si="3"/>
        <v>1</v>
      </c>
      <c r="J7" s="19">
        <v>7.5</v>
      </c>
      <c r="K7" s="10">
        <f t="shared" si="4"/>
        <v>3</v>
      </c>
      <c r="L7" s="26">
        <v>3.3923611111111112E-4</v>
      </c>
      <c r="M7" s="12">
        <f t="shared" si="5"/>
        <v>3</v>
      </c>
      <c r="N7" s="13">
        <f t="shared" si="7"/>
        <v>21</v>
      </c>
      <c r="O7" s="14">
        <f t="shared" si="6"/>
        <v>4</v>
      </c>
    </row>
    <row r="8" spans="1:15" ht="15.75" x14ac:dyDescent="0.25">
      <c r="A8" s="28" t="s">
        <v>60</v>
      </c>
      <c r="B8" s="20">
        <v>1.2187499999999998E-4</v>
      </c>
      <c r="C8" s="10">
        <f t="shared" si="0"/>
        <v>8</v>
      </c>
      <c r="D8" s="21">
        <v>125</v>
      </c>
      <c r="E8" s="10">
        <f t="shared" si="1"/>
        <v>5</v>
      </c>
      <c r="F8" s="20">
        <v>1.1896990740740739E-3</v>
      </c>
      <c r="G8" s="10">
        <f t="shared" si="2"/>
        <v>7</v>
      </c>
      <c r="H8" s="21">
        <v>0</v>
      </c>
      <c r="I8" s="10">
        <f t="shared" si="3"/>
        <v>1</v>
      </c>
      <c r="J8" s="21">
        <v>3.5</v>
      </c>
      <c r="K8" s="10">
        <f t="shared" si="4"/>
        <v>8</v>
      </c>
      <c r="L8" s="27">
        <v>5.9710648148148155E-4</v>
      </c>
      <c r="M8" s="12">
        <f t="shared" si="5"/>
        <v>8</v>
      </c>
      <c r="N8" s="13">
        <f t="shared" si="7"/>
        <v>37</v>
      </c>
      <c r="O8" s="14">
        <f t="shared" si="6"/>
        <v>8</v>
      </c>
    </row>
    <row r="9" spans="1:15" ht="15.75" x14ac:dyDescent="0.25">
      <c r="A9" s="30" t="s">
        <v>101</v>
      </c>
      <c r="B9" s="20">
        <v>9.525462962962965E-5</v>
      </c>
      <c r="C9" s="10">
        <f t="shared" si="0"/>
        <v>2</v>
      </c>
      <c r="D9" s="21">
        <v>155</v>
      </c>
      <c r="E9" s="10">
        <f t="shared" si="1"/>
        <v>1</v>
      </c>
      <c r="F9" s="20">
        <v>7.9537037037037033E-4</v>
      </c>
      <c r="G9" s="10">
        <f t="shared" si="2"/>
        <v>2</v>
      </c>
      <c r="H9" s="21">
        <v>0</v>
      </c>
      <c r="I9" s="10">
        <f t="shared" si="3"/>
        <v>1</v>
      </c>
      <c r="J9" s="21">
        <v>6</v>
      </c>
      <c r="K9" s="10">
        <f t="shared" si="4"/>
        <v>6</v>
      </c>
      <c r="L9" s="27">
        <v>3.1504629629629629E-4</v>
      </c>
      <c r="M9" s="12">
        <f t="shared" si="5"/>
        <v>2</v>
      </c>
      <c r="N9" s="13">
        <f t="shared" si="7"/>
        <v>14</v>
      </c>
      <c r="O9" s="14">
        <f t="shared" si="6"/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FB358-0162-408D-B344-AB6805CFAC6F}">
  <dimension ref="A1:O5"/>
  <sheetViews>
    <sheetView workbookViewId="0">
      <selection activeCell="I15" sqref="I15"/>
    </sheetView>
  </sheetViews>
  <sheetFormatPr defaultRowHeight="15" x14ac:dyDescent="0.25"/>
  <cols>
    <col min="1" max="1" width="17.42578125" customWidth="1"/>
  </cols>
  <sheetData>
    <row r="1" spans="1:15" ht="75.75" thickBot="1" x14ac:dyDescent="0.3">
      <c r="A1" s="1" t="s">
        <v>114</v>
      </c>
      <c r="B1" s="2" t="s">
        <v>4</v>
      </c>
      <c r="C1" s="3" t="s">
        <v>0</v>
      </c>
      <c r="D1" s="4" t="s">
        <v>5</v>
      </c>
      <c r="E1" s="3" t="s">
        <v>0</v>
      </c>
      <c r="F1" s="4" t="s">
        <v>6</v>
      </c>
      <c r="G1" s="3" t="s">
        <v>0</v>
      </c>
      <c r="H1" s="5" t="s">
        <v>1</v>
      </c>
      <c r="I1" s="3" t="s">
        <v>0</v>
      </c>
      <c r="J1" s="4" t="s">
        <v>2</v>
      </c>
      <c r="K1" s="3" t="s">
        <v>0</v>
      </c>
      <c r="L1" s="4" t="s">
        <v>7</v>
      </c>
      <c r="M1" s="6" t="s">
        <v>0</v>
      </c>
      <c r="N1" s="7" t="s">
        <v>3</v>
      </c>
      <c r="O1" s="8" t="s">
        <v>0</v>
      </c>
    </row>
    <row r="2" spans="1:15" ht="15.75" x14ac:dyDescent="0.25">
      <c r="A2" s="28" t="s">
        <v>94</v>
      </c>
      <c r="B2" s="9">
        <v>1.0081018518518521E-4</v>
      </c>
      <c r="C2" s="10">
        <f>RANK(B2,$B$2:$B$17,1)</f>
        <v>3</v>
      </c>
      <c r="D2" s="10">
        <v>120</v>
      </c>
      <c r="E2" s="10">
        <f>RANK(D2,$D$2:$D$17,0)</f>
        <v>2</v>
      </c>
      <c r="F2" s="9">
        <v>1.0200231481481482E-3</v>
      </c>
      <c r="G2" s="10">
        <f>RANK(F2,$F$2:$F$17,1)</f>
        <v>4</v>
      </c>
      <c r="H2" s="11">
        <v>0</v>
      </c>
      <c r="I2" s="10">
        <f>RANK(H2,$H$2:$H$17,0)</f>
        <v>1</v>
      </c>
      <c r="J2" s="10">
        <v>12</v>
      </c>
      <c r="K2" s="10">
        <f>RANK(J2,$J$2:$J$17,0)</f>
        <v>2</v>
      </c>
      <c r="L2" s="23">
        <v>3.6932870370370375E-4</v>
      </c>
      <c r="M2" s="12">
        <f>RANK(L2,$L$2:$L$17,1)</f>
        <v>4</v>
      </c>
      <c r="N2" s="13">
        <f>SUM(C2,E2,G2,I2,K2,M2)</f>
        <v>16</v>
      </c>
      <c r="O2" s="14">
        <f>RANK(N2,$N$2:$N$17,1)</f>
        <v>3</v>
      </c>
    </row>
    <row r="3" spans="1:15" ht="15.75" x14ac:dyDescent="0.25">
      <c r="A3" s="28" t="s">
        <v>92</v>
      </c>
      <c r="B3" s="9">
        <v>1.0648148148148147E-4</v>
      </c>
      <c r="C3" s="10">
        <f>RANK(B3,$B$2:$B$17,1)</f>
        <v>4</v>
      </c>
      <c r="D3" s="15">
        <v>120</v>
      </c>
      <c r="E3" s="10">
        <f>RANK(D3,$D$2:$D$17,0)</f>
        <v>2</v>
      </c>
      <c r="F3" s="9">
        <v>9.8807870370370369E-4</v>
      </c>
      <c r="G3" s="10">
        <f>RANK(F3,$F$2:$F$17,1)</f>
        <v>3</v>
      </c>
      <c r="H3" s="15">
        <v>0</v>
      </c>
      <c r="I3" s="10">
        <f>RANK(H3,$H$2:$H$17,0)</f>
        <v>1</v>
      </c>
      <c r="J3" s="15">
        <v>6</v>
      </c>
      <c r="K3" s="10">
        <f>RANK(J3,$J$2:$J$17,0)</f>
        <v>4</v>
      </c>
      <c r="L3" s="24">
        <v>3.621527777777777E-4</v>
      </c>
      <c r="M3" s="12">
        <f>RANK(L3,$L$2:$L$17,1)</f>
        <v>3</v>
      </c>
      <c r="N3" s="13">
        <f t="shared" ref="N3:N5" si="0">SUM(C3,E3,G3,I3,K3,M3)</f>
        <v>17</v>
      </c>
      <c r="O3" s="14">
        <f>RANK(N3,$N$2:$N$17,1)</f>
        <v>4</v>
      </c>
    </row>
    <row r="4" spans="1:15" ht="15.75" x14ac:dyDescent="0.25">
      <c r="A4" s="28" t="s">
        <v>93</v>
      </c>
      <c r="B4" s="16">
        <v>9.4560185185185169E-5</v>
      </c>
      <c r="C4" s="10">
        <f>RANK(B4,$B$2:$B$17,1)</f>
        <v>2</v>
      </c>
      <c r="D4" s="17">
        <v>120</v>
      </c>
      <c r="E4" s="10">
        <f>RANK(D4,$D$2:$D$17,0)</f>
        <v>2</v>
      </c>
      <c r="F4" s="16">
        <v>8.1122685185185171E-4</v>
      </c>
      <c r="G4" s="10">
        <f>RANK(F4,$F$2:$F$17,1)</f>
        <v>2</v>
      </c>
      <c r="H4" s="17">
        <v>0</v>
      </c>
      <c r="I4" s="10">
        <f>RANK(H4,$H$2:$H$17,0)</f>
        <v>1</v>
      </c>
      <c r="J4" s="17">
        <v>8.5</v>
      </c>
      <c r="K4" s="10">
        <f>RANK(J4,$J$2:$J$17,0)</f>
        <v>3</v>
      </c>
      <c r="L4" s="25">
        <v>3.0636574074074073E-4</v>
      </c>
      <c r="M4" s="12">
        <f>RANK(L4,$L$2:$L$17,1)</f>
        <v>2</v>
      </c>
      <c r="N4" s="13">
        <f t="shared" si="0"/>
        <v>12</v>
      </c>
      <c r="O4" s="14">
        <f>RANK(N4,$N$2:$N$17,1)</f>
        <v>2</v>
      </c>
    </row>
    <row r="5" spans="1:15" ht="15.75" x14ac:dyDescent="0.25">
      <c r="A5" s="30" t="s">
        <v>108</v>
      </c>
      <c r="B5" s="18">
        <v>8.8078703703703699E-5</v>
      </c>
      <c r="C5" s="10">
        <f>RANK(B5,$B$2:$B$17,1)</f>
        <v>1</v>
      </c>
      <c r="D5" s="19">
        <v>150</v>
      </c>
      <c r="E5" s="10">
        <f>RANK(D5,$D$2:$D$17,0)</f>
        <v>1</v>
      </c>
      <c r="F5" s="18">
        <v>6.7974537037037038E-4</v>
      </c>
      <c r="G5" s="10">
        <f>RANK(F5,$F$2:$F$17,1)</f>
        <v>1</v>
      </c>
      <c r="H5" s="19">
        <v>0</v>
      </c>
      <c r="I5" s="10">
        <f>RANK(H5,$H$2:$H$17,0)</f>
        <v>1</v>
      </c>
      <c r="J5" s="19">
        <v>14</v>
      </c>
      <c r="K5" s="10">
        <f>RANK(J5,$J$2:$J$17,0)</f>
        <v>1</v>
      </c>
      <c r="L5" s="26">
        <v>3.0208333333333335E-4</v>
      </c>
      <c r="M5" s="12">
        <f>RANK(L5,$L$2:$L$17,1)</f>
        <v>1</v>
      </c>
      <c r="N5" s="13">
        <f t="shared" si="0"/>
        <v>6</v>
      </c>
      <c r="O5" s="14">
        <f>RANK(N5,$N$2:$N$17,1)</f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8475A-54E4-4779-980D-9B5145A7EFD1}">
  <sheetPr codeName="Hárok2"/>
  <dimension ref="A1:O9"/>
  <sheetViews>
    <sheetView workbookViewId="0">
      <selection activeCell="F17" sqref="F17"/>
    </sheetView>
  </sheetViews>
  <sheetFormatPr defaultRowHeight="15" x14ac:dyDescent="0.25"/>
  <cols>
    <col min="1" max="1" width="18.85546875" customWidth="1"/>
  </cols>
  <sheetData>
    <row r="1" spans="1:15" ht="75.75" thickBot="1" x14ac:dyDescent="0.3">
      <c r="A1" s="1" t="s">
        <v>113</v>
      </c>
      <c r="B1" s="2" t="s">
        <v>4</v>
      </c>
      <c r="C1" s="3" t="s">
        <v>0</v>
      </c>
      <c r="D1" s="4" t="s">
        <v>5</v>
      </c>
      <c r="E1" s="3" t="s">
        <v>0</v>
      </c>
      <c r="F1" s="4" t="s">
        <v>6</v>
      </c>
      <c r="G1" s="3" t="s">
        <v>0</v>
      </c>
      <c r="H1" s="5" t="s">
        <v>1</v>
      </c>
      <c r="I1" s="3" t="s">
        <v>0</v>
      </c>
      <c r="J1" s="4" t="s">
        <v>2</v>
      </c>
      <c r="K1" s="3" t="s">
        <v>0</v>
      </c>
      <c r="L1" s="4" t="s">
        <v>7</v>
      </c>
      <c r="M1" s="6" t="s">
        <v>0</v>
      </c>
      <c r="N1" s="7" t="s">
        <v>3</v>
      </c>
      <c r="O1" s="8" t="s">
        <v>0</v>
      </c>
    </row>
    <row r="2" spans="1:15" ht="15.75" x14ac:dyDescent="0.25">
      <c r="A2" s="28" t="s">
        <v>44</v>
      </c>
      <c r="B2" s="9">
        <v>8.2638888888888877E-5</v>
      </c>
      <c r="C2" s="10">
        <f t="shared" ref="C2:C9" si="0">RANK(B2,$B$2:$B$21,1)</f>
        <v>2</v>
      </c>
      <c r="D2" s="10">
        <v>180</v>
      </c>
      <c r="E2" s="10">
        <f t="shared" ref="E2:E9" si="1">RANK(D2,$D$2:$D$21,0)</f>
        <v>1</v>
      </c>
      <c r="F2" s="9">
        <v>6.7361111111111126E-4</v>
      </c>
      <c r="G2" s="10">
        <f t="shared" ref="G2:G9" si="2">RANK(F2,$F$2:$F$21,1)</f>
        <v>1</v>
      </c>
      <c r="H2" s="11">
        <v>0</v>
      </c>
      <c r="I2" s="10">
        <f t="shared" ref="I2:I9" si="3">RANK(H2,$H$2:$H$21,0)</f>
        <v>1</v>
      </c>
      <c r="J2" s="10">
        <v>10.5</v>
      </c>
      <c r="K2" s="10">
        <f t="shared" ref="K2:K9" si="4">RANK(J2,$J$2:$J$21,0)</f>
        <v>6</v>
      </c>
      <c r="L2" s="23">
        <v>5.322916666666667E-4</v>
      </c>
      <c r="M2" s="12">
        <f t="shared" ref="M2:M9" si="5">RANK(L2,$L$2:$L$21,1)</f>
        <v>1</v>
      </c>
      <c r="N2" s="13">
        <f>SUM(C2,E2,G2,I2,K2,M2)</f>
        <v>12</v>
      </c>
      <c r="O2" s="14">
        <f t="shared" ref="O2:O9" si="6">RANK(N2,$N$2:$N$21,1)</f>
        <v>1</v>
      </c>
    </row>
    <row r="3" spans="1:15" ht="15.75" x14ac:dyDescent="0.25">
      <c r="A3" s="28" t="s">
        <v>45</v>
      </c>
      <c r="B3" s="9">
        <v>8.6458333333333339E-5</v>
      </c>
      <c r="C3" s="10">
        <f t="shared" si="0"/>
        <v>5</v>
      </c>
      <c r="D3" s="15">
        <v>160</v>
      </c>
      <c r="E3" s="10">
        <f t="shared" si="1"/>
        <v>2</v>
      </c>
      <c r="F3" s="9">
        <v>7.075231481481481E-4</v>
      </c>
      <c r="G3" s="10">
        <f t="shared" si="2"/>
        <v>3</v>
      </c>
      <c r="H3" s="15">
        <v>0</v>
      </c>
      <c r="I3" s="10">
        <f t="shared" si="3"/>
        <v>1</v>
      </c>
      <c r="J3" s="15">
        <v>15</v>
      </c>
      <c r="K3" s="10">
        <f t="shared" si="4"/>
        <v>2</v>
      </c>
      <c r="L3" s="24">
        <v>5.608796296296296E-4</v>
      </c>
      <c r="M3" s="12">
        <f t="shared" si="5"/>
        <v>3</v>
      </c>
      <c r="N3" s="13">
        <f t="shared" ref="N3:N9" si="7">SUM(C3,E3,G3,I3,K3,M3)</f>
        <v>16</v>
      </c>
      <c r="O3" s="14">
        <f t="shared" si="6"/>
        <v>3</v>
      </c>
    </row>
    <row r="4" spans="1:15" ht="15.75" x14ac:dyDescent="0.25">
      <c r="A4" s="28" t="s">
        <v>46</v>
      </c>
      <c r="B4" s="16">
        <v>8.3564814814814811E-5</v>
      </c>
      <c r="C4" s="10">
        <f t="shared" si="0"/>
        <v>3</v>
      </c>
      <c r="D4" s="17">
        <v>155</v>
      </c>
      <c r="E4" s="10">
        <f t="shared" si="1"/>
        <v>3</v>
      </c>
      <c r="F4" s="16">
        <v>7.3935185185185182E-4</v>
      </c>
      <c r="G4" s="10">
        <f t="shared" si="2"/>
        <v>4</v>
      </c>
      <c r="H4" s="17">
        <v>0</v>
      </c>
      <c r="I4" s="10">
        <f t="shared" si="3"/>
        <v>1</v>
      </c>
      <c r="J4" s="17">
        <v>17</v>
      </c>
      <c r="K4" s="10">
        <f t="shared" si="4"/>
        <v>1</v>
      </c>
      <c r="L4" s="25">
        <v>6.0173611111111116E-4</v>
      </c>
      <c r="M4" s="12">
        <f t="shared" si="5"/>
        <v>6</v>
      </c>
      <c r="N4" s="13">
        <f t="shared" si="7"/>
        <v>18</v>
      </c>
      <c r="O4" s="14">
        <f t="shared" si="6"/>
        <v>4</v>
      </c>
    </row>
    <row r="5" spans="1:15" ht="15.75" x14ac:dyDescent="0.25">
      <c r="A5" s="28" t="s">
        <v>47</v>
      </c>
      <c r="B5" s="18">
        <v>9.5601851851851856E-5</v>
      </c>
      <c r="C5" s="10">
        <f t="shared" si="0"/>
        <v>8</v>
      </c>
      <c r="D5" s="19">
        <v>125</v>
      </c>
      <c r="E5" s="10">
        <f t="shared" si="1"/>
        <v>8</v>
      </c>
      <c r="F5" s="18">
        <v>8.7488425925925928E-4</v>
      </c>
      <c r="G5" s="10">
        <f t="shared" si="2"/>
        <v>8</v>
      </c>
      <c r="H5" s="19">
        <v>0</v>
      </c>
      <c r="I5" s="10">
        <f t="shared" si="3"/>
        <v>1</v>
      </c>
      <c r="J5" s="19">
        <v>12.5</v>
      </c>
      <c r="K5" s="10">
        <f t="shared" si="4"/>
        <v>3</v>
      </c>
      <c r="L5" s="26">
        <v>6.5277777777777773E-4</v>
      </c>
      <c r="M5" s="12">
        <f t="shared" si="5"/>
        <v>7</v>
      </c>
      <c r="N5" s="13">
        <f t="shared" si="7"/>
        <v>35</v>
      </c>
      <c r="O5" s="14">
        <f t="shared" si="6"/>
        <v>7</v>
      </c>
    </row>
    <row r="6" spans="1:15" ht="15.75" x14ac:dyDescent="0.25">
      <c r="A6" s="28" t="s">
        <v>48</v>
      </c>
      <c r="B6" s="18">
        <v>8.1249999999999996E-5</v>
      </c>
      <c r="C6" s="10">
        <f t="shared" si="0"/>
        <v>1</v>
      </c>
      <c r="D6" s="19">
        <v>150</v>
      </c>
      <c r="E6" s="10">
        <f t="shared" si="1"/>
        <v>5</v>
      </c>
      <c r="F6" s="18">
        <v>6.9027777777777783E-4</v>
      </c>
      <c r="G6" s="10">
        <f t="shared" si="2"/>
        <v>2</v>
      </c>
      <c r="H6" s="19">
        <v>0</v>
      </c>
      <c r="I6" s="10">
        <f t="shared" si="3"/>
        <v>1</v>
      </c>
      <c r="J6" s="19">
        <v>11.5</v>
      </c>
      <c r="K6" s="10">
        <f t="shared" si="4"/>
        <v>4</v>
      </c>
      <c r="L6" s="26">
        <v>5.4629629629629635E-4</v>
      </c>
      <c r="M6" s="12">
        <f t="shared" si="5"/>
        <v>2</v>
      </c>
      <c r="N6" s="13">
        <f t="shared" si="7"/>
        <v>15</v>
      </c>
      <c r="O6" s="14">
        <f t="shared" si="6"/>
        <v>2</v>
      </c>
    </row>
    <row r="7" spans="1:15" ht="15.75" x14ac:dyDescent="0.25">
      <c r="A7" s="28" t="s">
        <v>49</v>
      </c>
      <c r="B7" s="18">
        <v>8.9930555555555554E-5</v>
      </c>
      <c r="C7" s="10">
        <f t="shared" si="0"/>
        <v>7</v>
      </c>
      <c r="D7" s="19">
        <v>145</v>
      </c>
      <c r="E7" s="10">
        <f t="shared" si="1"/>
        <v>7</v>
      </c>
      <c r="F7" s="18">
        <v>8.5231481481481486E-4</v>
      </c>
      <c r="G7" s="10">
        <f t="shared" si="2"/>
        <v>7</v>
      </c>
      <c r="H7" s="19">
        <v>0</v>
      </c>
      <c r="I7" s="10">
        <f t="shared" si="3"/>
        <v>1</v>
      </c>
      <c r="J7" s="19">
        <v>7.5</v>
      </c>
      <c r="K7" s="10">
        <f t="shared" si="4"/>
        <v>8</v>
      </c>
      <c r="L7" s="26">
        <v>6.7384259259259253E-4</v>
      </c>
      <c r="M7" s="12">
        <f t="shared" si="5"/>
        <v>8</v>
      </c>
      <c r="N7" s="13">
        <f t="shared" si="7"/>
        <v>38</v>
      </c>
      <c r="O7" s="14">
        <f t="shared" si="6"/>
        <v>8</v>
      </c>
    </row>
    <row r="8" spans="1:15" ht="15.75" x14ac:dyDescent="0.25">
      <c r="A8" s="28" t="s">
        <v>50</v>
      </c>
      <c r="B8" s="20">
        <v>8.5532407407407391E-5</v>
      </c>
      <c r="C8" s="10">
        <f t="shared" si="0"/>
        <v>4</v>
      </c>
      <c r="D8" s="21">
        <v>150</v>
      </c>
      <c r="E8" s="10">
        <f t="shared" si="1"/>
        <v>5</v>
      </c>
      <c r="F8" s="20">
        <v>7.7071759259259248E-4</v>
      </c>
      <c r="G8" s="10">
        <f t="shared" si="2"/>
        <v>5</v>
      </c>
      <c r="H8" s="21">
        <v>0</v>
      </c>
      <c r="I8" s="10">
        <f t="shared" si="3"/>
        <v>1</v>
      </c>
      <c r="J8" s="21">
        <v>10.5</v>
      </c>
      <c r="K8" s="10">
        <f t="shared" si="4"/>
        <v>6</v>
      </c>
      <c r="L8" s="27">
        <v>5.6712962962962956E-4</v>
      </c>
      <c r="M8" s="12">
        <f t="shared" si="5"/>
        <v>4</v>
      </c>
      <c r="N8" s="13">
        <f t="shared" si="7"/>
        <v>25</v>
      </c>
      <c r="O8" s="14">
        <f t="shared" si="6"/>
        <v>5</v>
      </c>
    </row>
    <row r="9" spans="1:15" ht="15.75" x14ac:dyDescent="0.25">
      <c r="A9" s="28" t="s">
        <v>51</v>
      </c>
      <c r="B9" s="20">
        <v>8.9120370370370373E-5</v>
      </c>
      <c r="C9" s="10">
        <f t="shared" si="0"/>
        <v>6</v>
      </c>
      <c r="D9" s="21">
        <v>155</v>
      </c>
      <c r="E9" s="10">
        <f t="shared" si="1"/>
        <v>3</v>
      </c>
      <c r="F9" s="20">
        <v>7.8252314814814818E-4</v>
      </c>
      <c r="G9" s="10">
        <f t="shared" si="2"/>
        <v>6</v>
      </c>
      <c r="H9" s="21">
        <v>0</v>
      </c>
      <c r="I9" s="10">
        <f t="shared" si="3"/>
        <v>1</v>
      </c>
      <c r="J9" s="21">
        <v>11</v>
      </c>
      <c r="K9" s="10">
        <f t="shared" si="4"/>
        <v>5</v>
      </c>
      <c r="L9" s="27">
        <v>5.8032407407407414E-4</v>
      </c>
      <c r="M9" s="12">
        <f t="shared" si="5"/>
        <v>5</v>
      </c>
      <c r="N9" s="13">
        <f t="shared" si="7"/>
        <v>26</v>
      </c>
      <c r="O9" s="14">
        <f t="shared" si="6"/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2B109-F35A-4807-986C-FB6D82883EEB}">
  <dimension ref="A1:O11"/>
  <sheetViews>
    <sheetView workbookViewId="0">
      <selection activeCell="F24" sqref="F24"/>
    </sheetView>
  </sheetViews>
  <sheetFormatPr defaultRowHeight="15" x14ac:dyDescent="0.25"/>
  <cols>
    <col min="1" max="1" width="21.7109375" customWidth="1"/>
  </cols>
  <sheetData>
    <row r="1" spans="1:15" ht="75.75" thickBot="1" x14ac:dyDescent="0.3">
      <c r="A1" s="1" t="s">
        <v>113</v>
      </c>
      <c r="B1" s="2" t="s">
        <v>4</v>
      </c>
      <c r="C1" s="3" t="s">
        <v>0</v>
      </c>
      <c r="D1" s="4" t="s">
        <v>5</v>
      </c>
      <c r="E1" s="3" t="s">
        <v>0</v>
      </c>
      <c r="F1" s="4" t="s">
        <v>6</v>
      </c>
      <c r="G1" s="3" t="s">
        <v>0</v>
      </c>
      <c r="H1" s="5" t="s">
        <v>1</v>
      </c>
      <c r="I1" s="3" t="s">
        <v>0</v>
      </c>
      <c r="J1" s="4" t="s">
        <v>2</v>
      </c>
      <c r="K1" s="3" t="s">
        <v>0</v>
      </c>
      <c r="L1" s="4" t="s">
        <v>7</v>
      </c>
      <c r="M1" s="6" t="s">
        <v>0</v>
      </c>
      <c r="N1" s="7" t="s">
        <v>3</v>
      </c>
      <c r="O1" s="8" t="s">
        <v>0</v>
      </c>
    </row>
    <row r="2" spans="1:15" ht="15.75" x14ac:dyDescent="0.25">
      <c r="A2" s="28" t="s">
        <v>83</v>
      </c>
      <c r="B2" s="9">
        <v>8.5300925925925938E-5</v>
      </c>
      <c r="C2" s="10">
        <f t="shared" ref="C2:C11" si="0">RANK(B2,$B$2:$B$23,1)</f>
        <v>1</v>
      </c>
      <c r="D2" s="10">
        <v>145</v>
      </c>
      <c r="E2" s="10">
        <f t="shared" ref="E2:E11" si="1">RANK(D2,$D$2:$D$23,0)</f>
        <v>2</v>
      </c>
      <c r="F2" s="9">
        <v>6.9907407407407407E-4</v>
      </c>
      <c r="G2" s="10">
        <f t="shared" ref="G2:G11" si="2">RANK(F2,$F$2:$F$23,1)</f>
        <v>1</v>
      </c>
      <c r="H2" s="11">
        <v>0</v>
      </c>
      <c r="I2" s="10">
        <f t="shared" ref="I2:I11" si="3">RANK(H2,$H$2:$H$23,0)</f>
        <v>1</v>
      </c>
      <c r="J2" s="10">
        <v>19</v>
      </c>
      <c r="K2" s="10">
        <f t="shared" ref="K2:K11" si="4">RANK(J2,$J$2:$J$23,0)</f>
        <v>3</v>
      </c>
      <c r="L2" s="23">
        <v>5.6678240740740734E-4</v>
      </c>
      <c r="M2" s="12">
        <f t="shared" ref="M2:M11" si="5">RANK(L2,$L$2:$L$23,1)</f>
        <v>1</v>
      </c>
      <c r="N2" s="13">
        <f>SUM(C2,E2,G2,I2,K2,M2)</f>
        <v>9</v>
      </c>
      <c r="O2" s="14">
        <f t="shared" ref="O2:O11" si="6">RANK(N2,$N$2:$N$23,1)</f>
        <v>1</v>
      </c>
    </row>
    <row r="3" spans="1:15" ht="15.75" x14ac:dyDescent="0.25">
      <c r="A3" s="28" t="s">
        <v>84</v>
      </c>
      <c r="B3" s="9">
        <v>8.900462962962962E-5</v>
      </c>
      <c r="C3" s="10">
        <f t="shared" si="0"/>
        <v>3</v>
      </c>
      <c r="D3" s="15">
        <v>145</v>
      </c>
      <c r="E3" s="10">
        <f t="shared" si="1"/>
        <v>2</v>
      </c>
      <c r="F3" s="9">
        <v>7.4976851851851854E-4</v>
      </c>
      <c r="G3" s="10">
        <f t="shared" si="2"/>
        <v>2</v>
      </c>
      <c r="H3" s="15">
        <v>0</v>
      </c>
      <c r="I3" s="10">
        <f t="shared" si="3"/>
        <v>1</v>
      </c>
      <c r="J3" s="15">
        <v>10.5</v>
      </c>
      <c r="K3" s="10">
        <f t="shared" si="4"/>
        <v>7</v>
      </c>
      <c r="L3" s="24">
        <v>7.2708333333333338E-4</v>
      </c>
      <c r="M3" s="12">
        <f t="shared" si="5"/>
        <v>9</v>
      </c>
      <c r="N3" s="13">
        <f t="shared" ref="N3:N11" si="7">SUM(C3,E3,G3,I3,K3,M3)</f>
        <v>24</v>
      </c>
      <c r="O3" s="14">
        <f t="shared" si="6"/>
        <v>3</v>
      </c>
    </row>
    <row r="4" spans="1:15" ht="15.75" x14ac:dyDescent="0.25">
      <c r="A4" s="28" t="s">
        <v>85</v>
      </c>
      <c r="B4" s="16">
        <v>9.2592592592592588E-5</v>
      </c>
      <c r="C4" s="10">
        <f t="shared" si="0"/>
        <v>6</v>
      </c>
      <c r="D4" s="17">
        <v>130</v>
      </c>
      <c r="E4" s="10">
        <f t="shared" si="1"/>
        <v>7</v>
      </c>
      <c r="F4" s="16">
        <v>7.7569444444444441E-4</v>
      </c>
      <c r="G4" s="10">
        <f t="shared" si="2"/>
        <v>4</v>
      </c>
      <c r="H4" s="17">
        <v>0</v>
      </c>
      <c r="I4" s="10">
        <f t="shared" si="3"/>
        <v>1</v>
      </c>
      <c r="J4" s="17">
        <v>17.5</v>
      </c>
      <c r="K4" s="10">
        <f t="shared" si="4"/>
        <v>5</v>
      </c>
      <c r="L4" s="25">
        <v>6.5648148148148152E-4</v>
      </c>
      <c r="M4" s="12">
        <f t="shared" si="5"/>
        <v>5</v>
      </c>
      <c r="N4" s="13">
        <f t="shared" si="7"/>
        <v>28</v>
      </c>
      <c r="O4" s="14">
        <f t="shared" si="6"/>
        <v>6</v>
      </c>
    </row>
    <row r="5" spans="1:15" ht="15.75" x14ac:dyDescent="0.25">
      <c r="A5" s="28" t="s">
        <v>90</v>
      </c>
      <c r="B5" s="18">
        <v>9.9884259259259265E-5</v>
      </c>
      <c r="C5" s="10">
        <f t="shared" si="0"/>
        <v>9</v>
      </c>
      <c r="D5" s="19">
        <v>140</v>
      </c>
      <c r="E5" s="10">
        <f t="shared" si="1"/>
        <v>4</v>
      </c>
      <c r="F5" s="18">
        <v>8.576388888888888E-4</v>
      </c>
      <c r="G5" s="10">
        <f t="shared" si="2"/>
        <v>9</v>
      </c>
      <c r="H5" s="19">
        <v>0</v>
      </c>
      <c r="I5" s="10">
        <f t="shared" si="3"/>
        <v>1</v>
      </c>
      <c r="J5" s="19">
        <v>18</v>
      </c>
      <c r="K5" s="10">
        <f t="shared" si="4"/>
        <v>4</v>
      </c>
      <c r="L5" s="26">
        <v>6.8541666666666664E-4</v>
      </c>
      <c r="M5" s="12">
        <f t="shared" si="5"/>
        <v>7</v>
      </c>
      <c r="N5" s="13">
        <f t="shared" si="7"/>
        <v>34</v>
      </c>
      <c r="O5" s="14">
        <f t="shared" si="6"/>
        <v>9</v>
      </c>
    </row>
    <row r="6" spans="1:15" ht="15.75" x14ac:dyDescent="0.25">
      <c r="A6" s="28" t="s">
        <v>86</v>
      </c>
      <c r="B6" s="18">
        <v>1.0532407407407407E-4</v>
      </c>
      <c r="C6" s="10">
        <f t="shared" si="0"/>
        <v>10</v>
      </c>
      <c r="D6" s="19">
        <v>125</v>
      </c>
      <c r="E6" s="10">
        <f t="shared" si="1"/>
        <v>8</v>
      </c>
      <c r="F6" s="18">
        <v>8.5856481481481472E-4</v>
      </c>
      <c r="G6" s="10">
        <f t="shared" si="2"/>
        <v>10</v>
      </c>
      <c r="H6" s="19">
        <v>0</v>
      </c>
      <c r="I6" s="10">
        <f t="shared" si="3"/>
        <v>1</v>
      </c>
      <c r="J6" s="19">
        <v>9</v>
      </c>
      <c r="K6" s="10">
        <f t="shared" si="4"/>
        <v>10</v>
      </c>
      <c r="L6" s="26">
        <v>7.8912037037037047E-4</v>
      </c>
      <c r="M6" s="12">
        <f t="shared" si="5"/>
        <v>10</v>
      </c>
      <c r="N6" s="13">
        <f t="shared" si="7"/>
        <v>49</v>
      </c>
      <c r="O6" s="14">
        <f t="shared" si="6"/>
        <v>10</v>
      </c>
    </row>
    <row r="7" spans="1:15" ht="15.75" x14ac:dyDescent="0.25">
      <c r="A7" s="28" t="s">
        <v>87</v>
      </c>
      <c r="B7" s="18">
        <v>9.3171296296296315E-5</v>
      </c>
      <c r="C7" s="10">
        <f t="shared" si="0"/>
        <v>7</v>
      </c>
      <c r="D7" s="19">
        <v>140</v>
      </c>
      <c r="E7" s="10">
        <f t="shared" si="1"/>
        <v>4</v>
      </c>
      <c r="F7" s="18">
        <v>8.0671296296296296E-4</v>
      </c>
      <c r="G7" s="10">
        <f t="shared" si="2"/>
        <v>5</v>
      </c>
      <c r="H7" s="19">
        <v>0</v>
      </c>
      <c r="I7" s="10">
        <f t="shared" si="3"/>
        <v>1</v>
      </c>
      <c r="J7" s="19">
        <v>13</v>
      </c>
      <c r="K7" s="10">
        <f t="shared" si="4"/>
        <v>6</v>
      </c>
      <c r="L7" s="26">
        <v>5.8842592592592594E-4</v>
      </c>
      <c r="M7" s="12">
        <f t="shared" si="5"/>
        <v>2</v>
      </c>
      <c r="N7" s="13">
        <f t="shared" si="7"/>
        <v>25</v>
      </c>
      <c r="O7" s="14">
        <f t="shared" si="6"/>
        <v>4</v>
      </c>
    </row>
    <row r="8" spans="1:15" ht="15.75" x14ac:dyDescent="0.25">
      <c r="A8" s="28" t="s">
        <v>88</v>
      </c>
      <c r="B8" s="20">
        <v>9.2013888888888888E-5</v>
      </c>
      <c r="C8" s="10">
        <f t="shared" si="0"/>
        <v>5</v>
      </c>
      <c r="D8" s="21">
        <v>120</v>
      </c>
      <c r="E8" s="10">
        <f t="shared" si="1"/>
        <v>9</v>
      </c>
      <c r="F8" s="20">
        <v>8.4699074074074071E-4</v>
      </c>
      <c r="G8" s="10">
        <f t="shared" si="2"/>
        <v>8</v>
      </c>
      <c r="H8" s="21">
        <v>0</v>
      </c>
      <c r="I8" s="10">
        <f t="shared" si="3"/>
        <v>1</v>
      </c>
      <c r="J8" s="21">
        <v>10.5</v>
      </c>
      <c r="K8" s="10">
        <f t="shared" si="4"/>
        <v>7</v>
      </c>
      <c r="L8" s="27">
        <v>5.9965277777777784E-4</v>
      </c>
      <c r="M8" s="12">
        <f t="shared" si="5"/>
        <v>3</v>
      </c>
      <c r="N8" s="13">
        <f t="shared" si="7"/>
        <v>33</v>
      </c>
      <c r="O8" s="14">
        <f t="shared" si="6"/>
        <v>8</v>
      </c>
    </row>
    <row r="9" spans="1:15" ht="15.75" x14ac:dyDescent="0.25">
      <c r="A9" s="28" t="s">
        <v>89</v>
      </c>
      <c r="B9" s="20">
        <v>8.7152777777777779E-5</v>
      </c>
      <c r="C9" s="10">
        <f t="shared" si="0"/>
        <v>2</v>
      </c>
      <c r="D9" s="21">
        <v>140</v>
      </c>
      <c r="E9" s="10">
        <f t="shared" si="1"/>
        <v>4</v>
      </c>
      <c r="F9" s="20">
        <v>7.5462962962962973E-4</v>
      </c>
      <c r="G9" s="10">
        <f t="shared" si="2"/>
        <v>3</v>
      </c>
      <c r="H9" s="21">
        <v>0</v>
      </c>
      <c r="I9" s="10">
        <f t="shared" si="3"/>
        <v>1</v>
      </c>
      <c r="J9" s="21">
        <v>9.5</v>
      </c>
      <c r="K9" s="10">
        <f t="shared" si="4"/>
        <v>9</v>
      </c>
      <c r="L9" s="27">
        <v>6.8391203703703702E-4</v>
      </c>
      <c r="M9" s="12">
        <f t="shared" si="5"/>
        <v>6</v>
      </c>
      <c r="N9" s="13">
        <f t="shared" si="7"/>
        <v>25</v>
      </c>
      <c r="O9" s="14">
        <f t="shared" si="6"/>
        <v>4</v>
      </c>
    </row>
    <row r="10" spans="1:15" ht="15.75" x14ac:dyDescent="0.25">
      <c r="A10" s="30" t="s">
        <v>106</v>
      </c>
      <c r="B10" s="20">
        <v>9.1550925925925928E-5</v>
      </c>
      <c r="C10" s="10">
        <f t="shared" si="0"/>
        <v>4</v>
      </c>
      <c r="D10" s="21">
        <v>150</v>
      </c>
      <c r="E10" s="10">
        <f t="shared" si="1"/>
        <v>1</v>
      </c>
      <c r="F10" s="20">
        <v>8.0833333333333321E-4</v>
      </c>
      <c r="G10" s="10">
        <f t="shared" si="2"/>
        <v>7</v>
      </c>
      <c r="H10" s="21">
        <v>0</v>
      </c>
      <c r="I10" s="10">
        <f t="shared" si="3"/>
        <v>1</v>
      </c>
      <c r="J10" s="21">
        <v>20.5</v>
      </c>
      <c r="K10" s="10">
        <f t="shared" si="4"/>
        <v>1</v>
      </c>
      <c r="L10" s="27">
        <v>7.0462962962962959E-4</v>
      </c>
      <c r="M10" s="12">
        <f t="shared" si="5"/>
        <v>8</v>
      </c>
      <c r="N10" s="13">
        <f t="shared" si="7"/>
        <v>22</v>
      </c>
      <c r="O10" s="14">
        <f t="shared" si="6"/>
        <v>2</v>
      </c>
    </row>
    <row r="11" spans="1:15" ht="16.5" thickBot="1" x14ac:dyDescent="0.3">
      <c r="A11" s="31" t="s">
        <v>91</v>
      </c>
      <c r="B11" s="20">
        <v>9.3981481481481468E-5</v>
      </c>
      <c r="C11" s="10">
        <f t="shared" si="0"/>
        <v>8</v>
      </c>
      <c r="D11" s="21">
        <v>115</v>
      </c>
      <c r="E11" s="10">
        <f t="shared" si="1"/>
        <v>10</v>
      </c>
      <c r="F11" s="20">
        <v>8.0717592592592592E-4</v>
      </c>
      <c r="G11" s="10">
        <f t="shared" si="2"/>
        <v>6</v>
      </c>
      <c r="H11" s="21">
        <v>0</v>
      </c>
      <c r="I11" s="10">
        <f t="shared" si="3"/>
        <v>1</v>
      </c>
      <c r="J11" s="21">
        <v>19.5</v>
      </c>
      <c r="K11" s="10">
        <f t="shared" si="4"/>
        <v>2</v>
      </c>
      <c r="L11" s="27">
        <v>6.4641203703703703E-4</v>
      </c>
      <c r="M11" s="12">
        <f t="shared" si="5"/>
        <v>4</v>
      </c>
      <c r="N11" s="13">
        <f t="shared" si="7"/>
        <v>31</v>
      </c>
      <c r="O11" s="14">
        <f t="shared" si="6"/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0B7B5-5249-4297-A9BC-CEB54E137A43}">
  <dimension ref="A1:O13"/>
  <sheetViews>
    <sheetView workbookViewId="0">
      <selection activeCell="I23" sqref="I23"/>
    </sheetView>
  </sheetViews>
  <sheetFormatPr defaultRowHeight="15" x14ac:dyDescent="0.25"/>
  <cols>
    <col min="1" max="1" width="20.42578125" customWidth="1"/>
  </cols>
  <sheetData>
    <row r="1" spans="1:15" ht="75.75" thickBot="1" x14ac:dyDescent="0.3">
      <c r="A1" s="1" t="s">
        <v>112</v>
      </c>
      <c r="B1" s="2" t="s">
        <v>4</v>
      </c>
      <c r="C1" s="3" t="s">
        <v>0</v>
      </c>
      <c r="D1" s="4" t="s">
        <v>5</v>
      </c>
      <c r="E1" s="3" t="s">
        <v>0</v>
      </c>
      <c r="F1" s="4" t="s">
        <v>6</v>
      </c>
      <c r="G1" s="3" t="s">
        <v>0</v>
      </c>
      <c r="H1" s="5" t="s">
        <v>1</v>
      </c>
      <c r="I1" s="3" t="s">
        <v>0</v>
      </c>
      <c r="J1" s="4" t="s">
        <v>2</v>
      </c>
      <c r="K1" s="3" t="s">
        <v>0</v>
      </c>
      <c r="L1" s="4" t="s">
        <v>7</v>
      </c>
      <c r="M1" s="6" t="s">
        <v>0</v>
      </c>
      <c r="N1" s="7" t="s">
        <v>3</v>
      </c>
      <c r="O1" s="8" t="s">
        <v>0</v>
      </c>
    </row>
    <row r="2" spans="1:15" ht="15.75" x14ac:dyDescent="0.25">
      <c r="A2" s="28" t="s">
        <v>35</v>
      </c>
      <c r="B2" s="9">
        <v>8.3680555555555551E-5</v>
      </c>
      <c r="C2" s="10">
        <f t="shared" ref="C2:C13" si="0">RANK(B2,$B$2:$B$25,1)</f>
        <v>9</v>
      </c>
      <c r="D2" s="10">
        <v>175</v>
      </c>
      <c r="E2" s="10">
        <f t="shared" ref="E2:E13" si="1">RANK(D2,$D$2:$D$25,0)</f>
        <v>5</v>
      </c>
      <c r="F2" s="9">
        <v>7.193287037037038E-4</v>
      </c>
      <c r="G2" s="10">
        <f t="shared" ref="G2:G13" si="2">RANK(F2,$F$2:$F$25,1)</f>
        <v>9</v>
      </c>
      <c r="H2" s="11">
        <v>0</v>
      </c>
      <c r="I2" s="10">
        <f t="shared" ref="I2:I13" si="3">RANK(H2,$H$2:$H$25,0)</f>
        <v>1</v>
      </c>
      <c r="J2" s="10">
        <v>19.5</v>
      </c>
      <c r="K2" s="10">
        <f t="shared" ref="K2:K13" si="4">RANK(J2,$J$2:$J$25,0)</f>
        <v>5</v>
      </c>
      <c r="L2" s="23">
        <v>6.3738425925925931E-4</v>
      </c>
      <c r="M2" s="12">
        <f t="shared" ref="M2:M13" si="5">RANK(L2,$L$2:$L$25,1)</f>
        <v>12</v>
      </c>
      <c r="N2" s="13">
        <f>SUM(C2,E2,G2,I2,K2,M2)</f>
        <v>41</v>
      </c>
      <c r="O2" s="14">
        <f t="shared" ref="O2:O13" si="6">RANK(N2,$N$2:$N$25,1)</f>
        <v>9</v>
      </c>
    </row>
    <row r="3" spans="1:15" ht="15.75" x14ac:dyDescent="0.25">
      <c r="A3" s="28" t="s">
        <v>36</v>
      </c>
      <c r="B3" s="9">
        <v>8.5300925925925938E-5</v>
      </c>
      <c r="C3" s="10">
        <f t="shared" si="0"/>
        <v>10</v>
      </c>
      <c r="D3" s="15">
        <v>160</v>
      </c>
      <c r="E3" s="10">
        <f t="shared" si="1"/>
        <v>11</v>
      </c>
      <c r="F3" s="9">
        <v>7.086805555555556E-4</v>
      </c>
      <c r="G3" s="10">
        <f t="shared" si="2"/>
        <v>8</v>
      </c>
      <c r="H3" s="15">
        <v>0</v>
      </c>
      <c r="I3" s="10">
        <f t="shared" si="3"/>
        <v>1</v>
      </c>
      <c r="J3" s="15">
        <v>12</v>
      </c>
      <c r="K3" s="10">
        <f t="shared" si="4"/>
        <v>11</v>
      </c>
      <c r="L3" s="24">
        <v>5.8009259259259255E-4</v>
      </c>
      <c r="M3" s="12">
        <f t="shared" si="5"/>
        <v>6</v>
      </c>
      <c r="N3" s="13">
        <f t="shared" ref="N3:N13" si="7">SUM(C3,E3,G3,I3,K3,M3)</f>
        <v>47</v>
      </c>
      <c r="O3" s="14">
        <f t="shared" si="6"/>
        <v>11</v>
      </c>
    </row>
    <row r="4" spans="1:15" ht="15.75" x14ac:dyDescent="0.25">
      <c r="A4" s="28" t="s">
        <v>37</v>
      </c>
      <c r="B4" s="16">
        <v>7.6736111111111108E-5</v>
      </c>
      <c r="C4" s="10">
        <f t="shared" si="0"/>
        <v>3</v>
      </c>
      <c r="D4" s="17">
        <v>170</v>
      </c>
      <c r="E4" s="10">
        <f t="shared" si="1"/>
        <v>8</v>
      </c>
      <c r="F4" s="16">
        <v>6.4849537037037035E-4</v>
      </c>
      <c r="G4" s="10">
        <f t="shared" si="2"/>
        <v>4</v>
      </c>
      <c r="H4" s="17">
        <v>0</v>
      </c>
      <c r="I4" s="10">
        <f t="shared" si="3"/>
        <v>1</v>
      </c>
      <c r="J4" s="17">
        <v>25.5</v>
      </c>
      <c r="K4" s="10">
        <f t="shared" si="4"/>
        <v>2</v>
      </c>
      <c r="L4" s="25">
        <v>4.8715277777777776E-4</v>
      </c>
      <c r="M4" s="12">
        <f t="shared" si="5"/>
        <v>1</v>
      </c>
      <c r="N4" s="13">
        <f t="shared" si="7"/>
        <v>19</v>
      </c>
      <c r="O4" s="14">
        <f t="shared" si="6"/>
        <v>2</v>
      </c>
    </row>
    <row r="5" spans="1:15" ht="15.75" x14ac:dyDescent="0.25">
      <c r="A5" s="28" t="s">
        <v>38</v>
      </c>
      <c r="B5" s="18">
        <v>8.5532407407407391E-5</v>
      </c>
      <c r="C5" s="10">
        <f t="shared" si="0"/>
        <v>11</v>
      </c>
      <c r="D5" s="19">
        <v>165</v>
      </c>
      <c r="E5" s="10">
        <f t="shared" si="1"/>
        <v>9</v>
      </c>
      <c r="F5" s="18">
        <v>7.0312499999999987E-4</v>
      </c>
      <c r="G5" s="10">
        <f t="shared" si="2"/>
        <v>7</v>
      </c>
      <c r="H5" s="19">
        <v>0</v>
      </c>
      <c r="I5" s="10">
        <f t="shared" si="3"/>
        <v>1</v>
      </c>
      <c r="J5" s="19">
        <v>14</v>
      </c>
      <c r="K5" s="10">
        <f t="shared" si="4"/>
        <v>9</v>
      </c>
      <c r="L5" s="26">
        <v>5.4687499999999994E-4</v>
      </c>
      <c r="M5" s="12">
        <f t="shared" si="5"/>
        <v>4</v>
      </c>
      <c r="N5" s="13">
        <f t="shared" si="7"/>
        <v>41</v>
      </c>
      <c r="O5" s="14">
        <f t="shared" si="6"/>
        <v>9</v>
      </c>
    </row>
    <row r="6" spans="1:15" ht="15.75" x14ac:dyDescent="0.25">
      <c r="A6" s="28" t="s">
        <v>43</v>
      </c>
      <c r="B6" s="18">
        <v>1.6145833333333331E-4</v>
      </c>
      <c r="C6" s="10">
        <f t="shared" si="0"/>
        <v>12</v>
      </c>
      <c r="D6" s="19">
        <v>140</v>
      </c>
      <c r="E6" s="10">
        <f t="shared" si="1"/>
        <v>12</v>
      </c>
      <c r="F6" s="18">
        <v>7.5497685185185184E-4</v>
      </c>
      <c r="G6" s="10">
        <f t="shared" si="2"/>
        <v>12</v>
      </c>
      <c r="H6" s="19">
        <v>0</v>
      </c>
      <c r="I6" s="10">
        <f t="shared" si="3"/>
        <v>1</v>
      </c>
      <c r="J6" s="19">
        <v>10.5</v>
      </c>
      <c r="K6" s="10">
        <f t="shared" si="4"/>
        <v>12</v>
      </c>
      <c r="L6" s="26">
        <v>6.1805555555555561E-4</v>
      </c>
      <c r="M6" s="12">
        <f t="shared" si="5"/>
        <v>11</v>
      </c>
      <c r="N6" s="13">
        <f t="shared" si="7"/>
        <v>60</v>
      </c>
      <c r="O6" s="14">
        <f t="shared" si="6"/>
        <v>12</v>
      </c>
    </row>
    <row r="7" spans="1:15" ht="15.75" x14ac:dyDescent="0.25">
      <c r="A7" s="28" t="s">
        <v>39</v>
      </c>
      <c r="B7" s="18">
        <v>7.7893518518518522E-5</v>
      </c>
      <c r="C7" s="10">
        <f t="shared" si="0"/>
        <v>4</v>
      </c>
      <c r="D7" s="19">
        <v>190</v>
      </c>
      <c r="E7" s="10">
        <f t="shared" si="1"/>
        <v>1</v>
      </c>
      <c r="F7" s="18">
        <v>6.2395833333333324E-4</v>
      </c>
      <c r="G7" s="10">
        <f t="shared" si="2"/>
        <v>2</v>
      </c>
      <c r="H7" s="19">
        <v>0</v>
      </c>
      <c r="I7" s="10">
        <f t="shared" si="3"/>
        <v>1</v>
      </c>
      <c r="J7" s="19">
        <v>34</v>
      </c>
      <c r="K7" s="10">
        <f t="shared" si="4"/>
        <v>1</v>
      </c>
      <c r="L7" s="26">
        <v>5.8391203703703708E-4</v>
      </c>
      <c r="M7" s="12">
        <f t="shared" si="5"/>
        <v>7</v>
      </c>
      <c r="N7" s="13">
        <f t="shared" si="7"/>
        <v>16</v>
      </c>
      <c r="O7" s="14">
        <f t="shared" si="6"/>
        <v>1</v>
      </c>
    </row>
    <row r="8" spans="1:15" ht="15.75" x14ac:dyDescent="0.25">
      <c r="A8" s="28" t="s">
        <v>40</v>
      </c>
      <c r="B8" s="20">
        <v>7.5462962962962954E-5</v>
      </c>
      <c r="C8" s="10">
        <f t="shared" si="0"/>
        <v>1</v>
      </c>
      <c r="D8" s="21">
        <v>180</v>
      </c>
      <c r="E8" s="10">
        <f t="shared" si="1"/>
        <v>3</v>
      </c>
      <c r="F8" s="20">
        <v>6.1238425925925924E-4</v>
      </c>
      <c r="G8" s="10">
        <f t="shared" si="2"/>
        <v>1</v>
      </c>
      <c r="H8" s="21">
        <v>0</v>
      </c>
      <c r="I8" s="10">
        <f t="shared" si="3"/>
        <v>1</v>
      </c>
      <c r="J8" s="21">
        <v>21.5</v>
      </c>
      <c r="K8" s="10">
        <f t="shared" si="4"/>
        <v>4</v>
      </c>
      <c r="L8" s="27">
        <v>5.888888888888889E-4</v>
      </c>
      <c r="M8" s="12">
        <f t="shared" si="5"/>
        <v>9</v>
      </c>
      <c r="N8" s="13">
        <f t="shared" si="7"/>
        <v>19</v>
      </c>
      <c r="O8" s="14">
        <f t="shared" si="6"/>
        <v>2</v>
      </c>
    </row>
    <row r="9" spans="1:15" ht="15.75" x14ac:dyDescent="0.25">
      <c r="A9" s="28" t="s">
        <v>41</v>
      </c>
      <c r="B9" s="20">
        <v>8.206018518518519E-5</v>
      </c>
      <c r="C9" s="10">
        <f t="shared" si="0"/>
        <v>6</v>
      </c>
      <c r="D9" s="21">
        <v>180</v>
      </c>
      <c r="E9" s="10">
        <f t="shared" si="1"/>
        <v>3</v>
      </c>
      <c r="F9" s="20">
        <v>7.3668981481481469E-4</v>
      </c>
      <c r="G9" s="10">
        <f t="shared" si="2"/>
        <v>11</v>
      </c>
      <c r="H9" s="21">
        <v>0</v>
      </c>
      <c r="I9" s="10">
        <f t="shared" si="3"/>
        <v>1</v>
      </c>
      <c r="J9" s="21">
        <v>12.5</v>
      </c>
      <c r="K9" s="10">
        <f t="shared" si="4"/>
        <v>10</v>
      </c>
      <c r="L9" s="27">
        <v>5.8449074074074078E-4</v>
      </c>
      <c r="M9" s="12">
        <f t="shared" si="5"/>
        <v>8</v>
      </c>
      <c r="N9" s="13">
        <f t="shared" si="7"/>
        <v>39</v>
      </c>
      <c r="O9" s="14">
        <f t="shared" si="6"/>
        <v>8</v>
      </c>
    </row>
    <row r="10" spans="1:15" ht="15.75" x14ac:dyDescent="0.25">
      <c r="A10" s="28" t="s">
        <v>42</v>
      </c>
      <c r="B10" s="20">
        <v>8.298611111111111E-5</v>
      </c>
      <c r="C10" s="10">
        <f t="shared" si="0"/>
        <v>8</v>
      </c>
      <c r="D10" s="21">
        <v>175</v>
      </c>
      <c r="E10" s="10">
        <f t="shared" si="1"/>
        <v>5</v>
      </c>
      <c r="F10" s="20">
        <v>7.3344907407407419E-4</v>
      </c>
      <c r="G10" s="10">
        <f t="shared" si="2"/>
        <v>10</v>
      </c>
      <c r="H10" s="21">
        <v>0</v>
      </c>
      <c r="I10" s="10">
        <f t="shared" si="3"/>
        <v>1</v>
      </c>
      <c r="J10" s="21">
        <v>14.5</v>
      </c>
      <c r="K10" s="10">
        <f t="shared" si="4"/>
        <v>8</v>
      </c>
      <c r="L10" s="27">
        <v>5.6111111111111108E-4</v>
      </c>
      <c r="M10" s="12">
        <f t="shared" si="5"/>
        <v>5</v>
      </c>
      <c r="N10" s="13">
        <f t="shared" si="7"/>
        <v>37</v>
      </c>
      <c r="O10" s="14">
        <f t="shared" si="6"/>
        <v>7</v>
      </c>
    </row>
    <row r="11" spans="1:15" ht="15.75" x14ac:dyDescent="0.25">
      <c r="A11" s="30" t="s">
        <v>109</v>
      </c>
      <c r="B11" s="20">
        <v>7.6273148148148134E-5</v>
      </c>
      <c r="C11" s="10">
        <f t="shared" si="0"/>
        <v>2</v>
      </c>
      <c r="D11" s="21">
        <v>165</v>
      </c>
      <c r="E11" s="10">
        <f t="shared" si="1"/>
        <v>9</v>
      </c>
      <c r="F11" s="20">
        <v>6.9756944444444434E-4</v>
      </c>
      <c r="G11" s="10">
        <f t="shared" si="2"/>
        <v>6</v>
      </c>
      <c r="H11" s="21">
        <v>0</v>
      </c>
      <c r="I11" s="10">
        <f t="shared" si="3"/>
        <v>1</v>
      </c>
      <c r="J11" s="21">
        <v>17</v>
      </c>
      <c r="K11" s="10">
        <f t="shared" si="4"/>
        <v>7</v>
      </c>
      <c r="L11" s="27">
        <v>5.4537037037037043E-4</v>
      </c>
      <c r="M11" s="12">
        <f t="shared" si="5"/>
        <v>3</v>
      </c>
      <c r="N11" s="13">
        <f t="shared" si="7"/>
        <v>28</v>
      </c>
      <c r="O11" s="14">
        <f t="shared" si="6"/>
        <v>5</v>
      </c>
    </row>
    <row r="12" spans="1:15" ht="16.5" thickBot="1" x14ac:dyDescent="0.3">
      <c r="A12" s="22" t="s">
        <v>103</v>
      </c>
      <c r="B12" s="20">
        <v>7.9861111111111116E-5</v>
      </c>
      <c r="C12" s="10">
        <f t="shared" si="0"/>
        <v>5</v>
      </c>
      <c r="D12" s="21">
        <v>185</v>
      </c>
      <c r="E12" s="10">
        <f t="shared" si="1"/>
        <v>2</v>
      </c>
      <c r="F12" s="20">
        <v>6.2534722222222223E-4</v>
      </c>
      <c r="G12" s="10">
        <f t="shared" si="2"/>
        <v>3</v>
      </c>
      <c r="H12" s="21">
        <v>0</v>
      </c>
      <c r="I12" s="10">
        <f t="shared" si="3"/>
        <v>1</v>
      </c>
      <c r="J12" s="21">
        <v>18</v>
      </c>
      <c r="K12" s="10">
        <f t="shared" si="4"/>
        <v>6</v>
      </c>
      <c r="L12" s="27">
        <v>5.4502314814814821E-4</v>
      </c>
      <c r="M12" s="12">
        <f t="shared" si="5"/>
        <v>2</v>
      </c>
      <c r="N12" s="13">
        <f t="shared" si="7"/>
        <v>19</v>
      </c>
      <c r="O12" s="14">
        <f t="shared" si="6"/>
        <v>2</v>
      </c>
    </row>
    <row r="13" spans="1:15" ht="16.5" thickBot="1" x14ac:dyDescent="0.3">
      <c r="A13" s="22" t="s">
        <v>104</v>
      </c>
      <c r="B13" s="20">
        <v>8.287037037037037E-5</v>
      </c>
      <c r="C13" s="10">
        <f t="shared" si="0"/>
        <v>7</v>
      </c>
      <c r="D13" s="21">
        <v>175</v>
      </c>
      <c r="E13" s="10">
        <f t="shared" si="1"/>
        <v>5</v>
      </c>
      <c r="F13" s="20">
        <v>6.8182870370370359E-4</v>
      </c>
      <c r="G13" s="10">
        <f t="shared" si="2"/>
        <v>5</v>
      </c>
      <c r="H13" s="21">
        <v>0</v>
      </c>
      <c r="I13" s="10">
        <f t="shared" si="3"/>
        <v>1</v>
      </c>
      <c r="J13" s="21">
        <v>23.5</v>
      </c>
      <c r="K13" s="10">
        <f t="shared" si="4"/>
        <v>3</v>
      </c>
      <c r="L13" s="27">
        <v>6.0069444444444439E-4</v>
      </c>
      <c r="M13" s="12">
        <f t="shared" si="5"/>
        <v>10</v>
      </c>
      <c r="N13" s="13">
        <f t="shared" si="7"/>
        <v>31</v>
      </c>
      <c r="O13" s="14">
        <f t="shared" si="6"/>
        <v>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E478D-87F0-442B-B3E1-AA4DEDC2B3B0}">
  <dimension ref="A1:O7"/>
  <sheetViews>
    <sheetView workbookViewId="0"/>
  </sheetViews>
  <sheetFormatPr defaultRowHeight="15" x14ac:dyDescent="0.25"/>
  <cols>
    <col min="1" max="1" width="21.28515625" customWidth="1"/>
  </cols>
  <sheetData>
    <row r="1" spans="1:15" ht="75.75" thickBot="1" x14ac:dyDescent="0.3">
      <c r="A1" s="1" t="s">
        <v>112</v>
      </c>
      <c r="B1" s="2" t="s">
        <v>4</v>
      </c>
      <c r="C1" s="3" t="s">
        <v>0</v>
      </c>
      <c r="D1" s="4" t="s">
        <v>5</v>
      </c>
      <c r="E1" s="3" t="s">
        <v>0</v>
      </c>
      <c r="F1" s="4" t="s">
        <v>6</v>
      </c>
      <c r="G1" s="3" t="s">
        <v>0</v>
      </c>
      <c r="H1" s="5" t="s">
        <v>1</v>
      </c>
      <c r="I1" s="3" t="s">
        <v>0</v>
      </c>
      <c r="J1" s="4" t="s">
        <v>2</v>
      </c>
      <c r="K1" s="3" t="s">
        <v>0</v>
      </c>
      <c r="L1" s="4" t="s">
        <v>7</v>
      </c>
      <c r="M1" s="6" t="s">
        <v>0</v>
      </c>
      <c r="N1" s="7" t="s">
        <v>3</v>
      </c>
      <c r="O1" s="8" t="s">
        <v>0</v>
      </c>
    </row>
    <row r="2" spans="1:15" ht="15.75" x14ac:dyDescent="0.25">
      <c r="A2" s="28" t="s">
        <v>82</v>
      </c>
      <c r="B2" s="9">
        <v>8.3796296296296291E-5</v>
      </c>
      <c r="C2" s="10">
        <f t="shared" ref="C2:C7" si="0">RANK(B2,$B$2:$B$19,1)</f>
        <v>4</v>
      </c>
      <c r="D2" s="10">
        <v>165</v>
      </c>
      <c r="E2" s="10">
        <f t="shared" ref="E2:E7" si="1">RANK(D2,$D$2:$D$19,0)</f>
        <v>3</v>
      </c>
      <c r="F2" s="9">
        <v>6.9074074074074079E-4</v>
      </c>
      <c r="G2" s="10">
        <f t="shared" ref="G2:G7" si="2">RANK(F2,$F$2:$F$19,1)</f>
        <v>3</v>
      </c>
      <c r="H2" s="11">
        <v>0</v>
      </c>
      <c r="I2" s="10">
        <f t="shared" ref="I2:I7" si="3">RANK(H2,$H$2:$H$19,0)</f>
        <v>1</v>
      </c>
      <c r="J2" s="10">
        <v>26</v>
      </c>
      <c r="K2" s="10">
        <f t="shared" ref="K2:K7" si="4">RANK(J2,$J$2:$J$19,0)</f>
        <v>3</v>
      </c>
      <c r="L2" s="23">
        <v>5.5381944444444445E-4</v>
      </c>
      <c r="M2" s="12">
        <f t="shared" ref="M2:M7" si="5">RANK(L2,$L$2:$L$19,1)</f>
        <v>3</v>
      </c>
      <c r="N2" s="13">
        <f>SUM(C2,E2,G2,I2,K2,M2)</f>
        <v>17</v>
      </c>
      <c r="O2" s="14">
        <f t="shared" ref="O2:O7" si="6">RANK(N2,$N$2:$N$19,1)</f>
        <v>3</v>
      </c>
    </row>
    <row r="3" spans="1:15" ht="15.75" x14ac:dyDescent="0.25">
      <c r="A3" s="28" t="s">
        <v>64</v>
      </c>
      <c r="B3" s="9">
        <v>8.4606481481481471E-5</v>
      </c>
      <c r="C3" s="10">
        <f t="shared" si="0"/>
        <v>5</v>
      </c>
      <c r="D3" s="15">
        <v>160</v>
      </c>
      <c r="E3" s="10">
        <f t="shared" si="1"/>
        <v>5</v>
      </c>
      <c r="F3" s="9">
        <v>7.081018518518518E-4</v>
      </c>
      <c r="G3" s="10">
        <f t="shared" si="2"/>
        <v>5</v>
      </c>
      <c r="H3" s="15">
        <v>0</v>
      </c>
      <c r="I3" s="10">
        <f t="shared" si="3"/>
        <v>1</v>
      </c>
      <c r="J3" s="15">
        <v>27</v>
      </c>
      <c r="K3" s="10">
        <f t="shared" si="4"/>
        <v>2</v>
      </c>
      <c r="L3" s="24">
        <v>5.7326388888888889E-4</v>
      </c>
      <c r="M3" s="12">
        <f t="shared" si="5"/>
        <v>4</v>
      </c>
      <c r="N3" s="13">
        <f t="shared" ref="N3:N7" si="7">SUM(C3,E3,G3,I3,K3,M3)</f>
        <v>22</v>
      </c>
      <c r="O3" s="14">
        <f t="shared" si="6"/>
        <v>5</v>
      </c>
    </row>
    <row r="4" spans="1:15" ht="15.75" x14ac:dyDescent="0.25">
      <c r="A4" s="28" t="s">
        <v>79</v>
      </c>
      <c r="B4" s="16">
        <v>7.5231481481481487E-5</v>
      </c>
      <c r="C4" s="10">
        <f t="shared" si="0"/>
        <v>1</v>
      </c>
      <c r="D4" s="17">
        <v>190</v>
      </c>
      <c r="E4" s="10">
        <f t="shared" si="1"/>
        <v>1</v>
      </c>
      <c r="F4" s="16">
        <v>6.2986111111111109E-4</v>
      </c>
      <c r="G4" s="10">
        <f t="shared" si="2"/>
        <v>1</v>
      </c>
      <c r="H4" s="17">
        <v>0</v>
      </c>
      <c r="I4" s="10">
        <f t="shared" si="3"/>
        <v>1</v>
      </c>
      <c r="J4" s="17">
        <v>29</v>
      </c>
      <c r="K4" s="10">
        <f t="shared" si="4"/>
        <v>1</v>
      </c>
      <c r="L4" s="25">
        <v>5.4166666666666664E-4</v>
      </c>
      <c r="M4" s="12">
        <f t="shared" si="5"/>
        <v>1</v>
      </c>
      <c r="N4" s="13">
        <f t="shared" si="7"/>
        <v>6</v>
      </c>
      <c r="O4" s="14">
        <f t="shared" si="6"/>
        <v>1</v>
      </c>
    </row>
    <row r="5" spans="1:15" ht="15.75" x14ac:dyDescent="0.25">
      <c r="A5" s="28" t="s">
        <v>80</v>
      </c>
      <c r="B5" s="18">
        <v>8.3564814814814811E-5</v>
      </c>
      <c r="C5" s="10">
        <f t="shared" si="0"/>
        <v>3</v>
      </c>
      <c r="D5" s="19">
        <v>165</v>
      </c>
      <c r="E5" s="10">
        <f t="shared" si="1"/>
        <v>3</v>
      </c>
      <c r="F5" s="18">
        <v>6.3981481481481485E-4</v>
      </c>
      <c r="G5" s="10">
        <f t="shared" si="2"/>
        <v>2</v>
      </c>
      <c r="H5" s="19">
        <v>0</v>
      </c>
      <c r="I5" s="10">
        <f t="shared" si="3"/>
        <v>1</v>
      </c>
      <c r="J5" s="19">
        <v>22</v>
      </c>
      <c r="K5" s="10">
        <f t="shared" si="4"/>
        <v>4</v>
      </c>
      <c r="L5" s="26">
        <v>5.438657407407407E-4</v>
      </c>
      <c r="M5" s="12">
        <f t="shared" si="5"/>
        <v>2</v>
      </c>
      <c r="N5" s="13">
        <f t="shared" si="7"/>
        <v>15</v>
      </c>
      <c r="O5" s="14">
        <f t="shared" si="6"/>
        <v>2</v>
      </c>
    </row>
    <row r="6" spans="1:15" ht="15.75" x14ac:dyDescent="0.25">
      <c r="A6" s="28" t="s">
        <v>81</v>
      </c>
      <c r="B6" s="18">
        <v>8.3101851851851837E-5</v>
      </c>
      <c r="C6" s="10">
        <f t="shared" si="0"/>
        <v>2</v>
      </c>
      <c r="D6" s="19">
        <v>180</v>
      </c>
      <c r="E6" s="10">
        <f t="shared" si="1"/>
        <v>2</v>
      </c>
      <c r="F6" s="18">
        <v>7.0023148148148147E-4</v>
      </c>
      <c r="G6" s="10">
        <f t="shared" si="2"/>
        <v>4</v>
      </c>
      <c r="H6" s="19">
        <v>0</v>
      </c>
      <c r="I6" s="10">
        <f t="shared" si="3"/>
        <v>1</v>
      </c>
      <c r="J6" s="19">
        <v>19.5</v>
      </c>
      <c r="K6" s="10">
        <f t="shared" si="4"/>
        <v>5</v>
      </c>
      <c r="L6" s="26">
        <v>5.9571759259259257E-4</v>
      </c>
      <c r="M6" s="12">
        <f t="shared" si="5"/>
        <v>5</v>
      </c>
      <c r="N6" s="13">
        <f t="shared" si="7"/>
        <v>19</v>
      </c>
      <c r="O6" s="14">
        <f t="shared" si="6"/>
        <v>4</v>
      </c>
    </row>
    <row r="7" spans="1:15" ht="15.75" x14ac:dyDescent="0.25">
      <c r="A7" s="30" t="s">
        <v>105</v>
      </c>
      <c r="B7" s="18">
        <v>1.1840277777777778E-4</v>
      </c>
      <c r="C7" s="10">
        <f t="shared" si="0"/>
        <v>6</v>
      </c>
      <c r="D7" s="19">
        <v>150</v>
      </c>
      <c r="E7" s="10">
        <f t="shared" si="1"/>
        <v>6</v>
      </c>
      <c r="F7" s="18">
        <v>7.993055555555556E-4</v>
      </c>
      <c r="G7" s="10">
        <f t="shared" si="2"/>
        <v>6</v>
      </c>
      <c r="H7" s="19">
        <v>0</v>
      </c>
      <c r="I7" s="10">
        <f t="shared" si="3"/>
        <v>1</v>
      </c>
      <c r="J7" s="19">
        <v>16.5</v>
      </c>
      <c r="K7" s="10">
        <f t="shared" si="4"/>
        <v>6</v>
      </c>
      <c r="L7" s="26">
        <v>6.1527777777777774E-4</v>
      </c>
      <c r="M7" s="12">
        <f t="shared" si="5"/>
        <v>6</v>
      </c>
      <c r="N7" s="13">
        <f t="shared" si="7"/>
        <v>31</v>
      </c>
      <c r="O7" s="14">
        <f t="shared" si="6"/>
        <v>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958CF-6F48-466A-A00D-C22A32068F89}">
  <dimension ref="A1:O13"/>
  <sheetViews>
    <sheetView workbookViewId="0"/>
  </sheetViews>
  <sheetFormatPr defaultRowHeight="15" x14ac:dyDescent="0.25"/>
  <cols>
    <col min="1" max="1" width="21.7109375" customWidth="1"/>
  </cols>
  <sheetData>
    <row r="1" spans="1:15" ht="75.75" thickBot="1" x14ac:dyDescent="0.3">
      <c r="A1" s="1" t="s">
        <v>110</v>
      </c>
      <c r="B1" s="2" t="s">
        <v>8</v>
      </c>
      <c r="C1" s="3" t="s">
        <v>0</v>
      </c>
      <c r="D1" s="4" t="s">
        <v>5</v>
      </c>
      <c r="E1" s="3" t="s">
        <v>0</v>
      </c>
      <c r="F1" s="4" t="s">
        <v>9</v>
      </c>
      <c r="G1" s="3" t="s">
        <v>0</v>
      </c>
      <c r="H1" s="5" t="s">
        <v>1</v>
      </c>
      <c r="I1" s="3" t="s">
        <v>0</v>
      </c>
      <c r="J1" s="4" t="s">
        <v>2</v>
      </c>
      <c r="K1" s="3" t="s">
        <v>0</v>
      </c>
      <c r="L1" s="4" t="s">
        <v>7</v>
      </c>
      <c r="M1" s="6" t="s">
        <v>0</v>
      </c>
      <c r="N1" s="7" t="s">
        <v>3</v>
      </c>
      <c r="O1" s="8" t="s">
        <v>0</v>
      </c>
    </row>
    <row r="2" spans="1:15" ht="15.75" x14ac:dyDescent="0.25">
      <c r="A2" s="28" t="s">
        <v>24</v>
      </c>
      <c r="B2" s="9">
        <v>1.1157407407407409E-4</v>
      </c>
      <c r="C2" s="10">
        <f t="shared" ref="C2:C13" si="0">RANK(B2,$B$2:$B$25,1)</f>
        <v>5</v>
      </c>
      <c r="D2" s="10">
        <v>365</v>
      </c>
      <c r="E2" s="10">
        <f t="shared" ref="E2:E13" si="1">RANK(D2,$D$2:$D$25,0)</f>
        <v>8</v>
      </c>
      <c r="F2" s="9">
        <v>9.8553240740740741E-4</v>
      </c>
      <c r="G2" s="10">
        <f t="shared" ref="G2:G13" si="2">RANK(F2,$F$2:$F$25,1)</f>
        <v>10</v>
      </c>
      <c r="H2" s="11">
        <v>8.5</v>
      </c>
      <c r="I2" s="10">
        <f t="shared" ref="I2:I13" si="3">RANK(H2,$H$2:$H$25,0)</f>
        <v>3</v>
      </c>
      <c r="J2" s="10">
        <v>0</v>
      </c>
      <c r="K2" s="10">
        <f t="shared" ref="K2:K13" si="4">RANK(J2,$J$2:$J$25,0)</f>
        <v>1</v>
      </c>
      <c r="L2" s="23">
        <v>5.4629629629629635E-4</v>
      </c>
      <c r="M2" s="12">
        <f t="shared" ref="M2:M13" si="5">RANK(L2,$L$2:$L$25,1)</f>
        <v>9</v>
      </c>
      <c r="N2" s="13">
        <f>SUM(C2,E2,G2,I2,K2,M2)</f>
        <v>36</v>
      </c>
      <c r="O2" s="14">
        <f t="shared" ref="O2:O13" si="6">RANK(N2,$N$2:$N$25,1)</f>
        <v>7</v>
      </c>
    </row>
    <row r="3" spans="1:15" ht="15.75" x14ac:dyDescent="0.25">
      <c r="A3" s="28" t="s">
        <v>25</v>
      </c>
      <c r="B3" s="9">
        <v>1.0624999999999999E-4</v>
      </c>
      <c r="C3" s="10">
        <f t="shared" si="0"/>
        <v>3</v>
      </c>
      <c r="D3" s="15">
        <v>435</v>
      </c>
      <c r="E3" s="10">
        <f t="shared" si="1"/>
        <v>3</v>
      </c>
      <c r="F3" s="9">
        <v>8.166666666666666E-4</v>
      </c>
      <c r="G3" s="10">
        <f t="shared" si="2"/>
        <v>1</v>
      </c>
      <c r="H3" s="15">
        <v>7</v>
      </c>
      <c r="I3" s="10">
        <f t="shared" si="3"/>
        <v>8</v>
      </c>
      <c r="J3" s="15">
        <v>0</v>
      </c>
      <c r="K3" s="10">
        <f t="shared" si="4"/>
        <v>1</v>
      </c>
      <c r="L3" s="24">
        <v>4.7800925925925919E-4</v>
      </c>
      <c r="M3" s="12">
        <f t="shared" si="5"/>
        <v>5</v>
      </c>
      <c r="N3" s="13">
        <f t="shared" ref="N3:N13" si="7">SUM(C3,E3,G3,I3,K3,M3)</f>
        <v>21</v>
      </c>
      <c r="O3" s="14">
        <f t="shared" si="6"/>
        <v>3</v>
      </c>
    </row>
    <row r="4" spans="1:15" ht="15.75" x14ac:dyDescent="0.25">
      <c r="A4" s="28" t="s">
        <v>26</v>
      </c>
      <c r="B4" s="16">
        <v>8.9583333333333333E-5</v>
      </c>
      <c r="C4" s="10">
        <f t="shared" si="0"/>
        <v>1</v>
      </c>
      <c r="D4" s="17">
        <v>440</v>
      </c>
      <c r="E4" s="10">
        <f t="shared" si="1"/>
        <v>2</v>
      </c>
      <c r="F4" s="16">
        <v>8.3576388888888893E-4</v>
      </c>
      <c r="G4" s="10">
        <f t="shared" si="2"/>
        <v>4</v>
      </c>
      <c r="H4" s="17">
        <v>10.5</v>
      </c>
      <c r="I4" s="10">
        <f t="shared" si="3"/>
        <v>2</v>
      </c>
      <c r="J4" s="17">
        <v>0</v>
      </c>
      <c r="K4" s="10">
        <f t="shared" si="4"/>
        <v>1</v>
      </c>
      <c r="L4" s="25">
        <v>4.907407407407407E-4</v>
      </c>
      <c r="M4" s="12">
        <f t="shared" si="5"/>
        <v>6</v>
      </c>
      <c r="N4" s="13">
        <f t="shared" si="7"/>
        <v>16</v>
      </c>
      <c r="O4" s="14">
        <f t="shared" si="6"/>
        <v>2</v>
      </c>
    </row>
    <row r="5" spans="1:15" ht="15.75" x14ac:dyDescent="0.25">
      <c r="A5" s="28" t="s">
        <v>27</v>
      </c>
      <c r="B5" s="18">
        <v>1.2870370370370371E-4</v>
      </c>
      <c r="C5" s="10">
        <f t="shared" si="0"/>
        <v>11</v>
      </c>
      <c r="D5" s="19">
        <v>285</v>
      </c>
      <c r="E5" s="10">
        <f t="shared" si="1"/>
        <v>11</v>
      </c>
      <c r="F5" s="18">
        <v>9.5844907407407413E-4</v>
      </c>
      <c r="G5" s="10">
        <f t="shared" si="2"/>
        <v>7</v>
      </c>
      <c r="H5" s="19">
        <v>6</v>
      </c>
      <c r="I5" s="10">
        <f t="shared" si="3"/>
        <v>12</v>
      </c>
      <c r="J5" s="19">
        <v>0</v>
      </c>
      <c r="K5" s="10">
        <f t="shared" si="4"/>
        <v>1</v>
      </c>
      <c r="L5" s="26">
        <v>5.9837962962962959E-4</v>
      </c>
      <c r="M5" s="12">
        <f t="shared" si="5"/>
        <v>12</v>
      </c>
      <c r="N5" s="13">
        <f t="shared" si="7"/>
        <v>54</v>
      </c>
      <c r="O5" s="14">
        <f t="shared" si="6"/>
        <v>11</v>
      </c>
    </row>
    <row r="6" spans="1:15" ht="15.75" x14ac:dyDescent="0.25">
      <c r="A6" s="30" t="s">
        <v>28</v>
      </c>
      <c r="B6" s="18">
        <v>1.0347222222222221E-4</v>
      </c>
      <c r="C6" s="10">
        <f t="shared" si="0"/>
        <v>2</v>
      </c>
      <c r="D6" s="19">
        <v>446</v>
      </c>
      <c r="E6" s="10">
        <f t="shared" si="1"/>
        <v>1</v>
      </c>
      <c r="F6" s="18">
        <v>8.2002314814814817E-4</v>
      </c>
      <c r="G6" s="10">
        <f t="shared" si="2"/>
        <v>3</v>
      </c>
      <c r="H6" s="19">
        <v>11</v>
      </c>
      <c r="I6" s="10">
        <f t="shared" si="3"/>
        <v>1</v>
      </c>
      <c r="J6" s="19">
        <v>0</v>
      </c>
      <c r="K6" s="10">
        <f t="shared" si="4"/>
        <v>1</v>
      </c>
      <c r="L6" s="26">
        <v>4.4907407407407401E-4</v>
      </c>
      <c r="M6" s="12">
        <f t="shared" si="5"/>
        <v>1</v>
      </c>
      <c r="N6" s="13">
        <f t="shared" si="7"/>
        <v>9</v>
      </c>
      <c r="O6" s="14">
        <f t="shared" si="6"/>
        <v>1</v>
      </c>
    </row>
    <row r="7" spans="1:15" ht="15.75" x14ac:dyDescent="0.25">
      <c r="A7" s="28" t="s">
        <v>29</v>
      </c>
      <c r="B7" s="18">
        <v>1.1180555555555557E-4</v>
      </c>
      <c r="C7" s="10">
        <f t="shared" si="0"/>
        <v>6</v>
      </c>
      <c r="D7" s="19">
        <v>396</v>
      </c>
      <c r="E7" s="10">
        <f t="shared" si="1"/>
        <v>6</v>
      </c>
      <c r="F7" s="18">
        <v>9.8136574074074077E-4</v>
      </c>
      <c r="G7" s="10">
        <f t="shared" si="2"/>
        <v>9</v>
      </c>
      <c r="H7" s="19">
        <v>8</v>
      </c>
      <c r="I7" s="10">
        <f t="shared" si="3"/>
        <v>4</v>
      </c>
      <c r="J7" s="19">
        <v>0</v>
      </c>
      <c r="K7" s="10">
        <f t="shared" si="4"/>
        <v>1</v>
      </c>
      <c r="L7" s="26">
        <v>5.5902777777777776E-4</v>
      </c>
      <c r="M7" s="12">
        <f t="shared" si="5"/>
        <v>11</v>
      </c>
      <c r="N7" s="13">
        <f t="shared" si="7"/>
        <v>37</v>
      </c>
      <c r="O7" s="14">
        <f t="shared" si="6"/>
        <v>8</v>
      </c>
    </row>
    <row r="8" spans="1:15" ht="15.75" x14ac:dyDescent="0.25">
      <c r="A8" s="28" t="s">
        <v>30</v>
      </c>
      <c r="B8" s="20">
        <v>1.087962962962963E-4</v>
      </c>
      <c r="C8" s="10">
        <f t="shared" si="0"/>
        <v>4</v>
      </c>
      <c r="D8" s="21">
        <v>420</v>
      </c>
      <c r="E8" s="10">
        <f t="shared" si="1"/>
        <v>4</v>
      </c>
      <c r="F8" s="20">
        <v>9.271990740740741E-4</v>
      </c>
      <c r="G8" s="10">
        <f t="shared" si="2"/>
        <v>6</v>
      </c>
      <c r="H8" s="21">
        <v>6.5</v>
      </c>
      <c r="I8" s="10">
        <f t="shared" si="3"/>
        <v>10</v>
      </c>
      <c r="J8" s="21">
        <v>0</v>
      </c>
      <c r="K8" s="10">
        <f t="shared" si="4"/>
        <v>1</v>
      </c>
      <c r="L8" s="27">
        <v>4.7453703703703704E-4</v>
      </c>
      <c r="M8" s="12">
        <f t="shared" si="5"/>
        <v>4</v>
      </c>
      <c r="N8" s="13">
        <f t="shared" si="7"/>
        <v>29</v>
      </c>
      <c r="O8" s="14">
        <f t="shared" si="6"/>
        <v>5</v>
      </c>
    </row>
    <row r="9" spans="1:15" ht="15.75" x14ac:dyDescent="0.25">
      <c r="A9" s="28" t="s">
        <v>31</v>
      </c>
      <c r="B9" s="20">
        <v>1.1435185185185186E-4</v>
      </c>
      <c r="C9" s="10">
        <f t="shared" si="0"/>
        <v>9</v>
      </c>
      <c r="D9" s="21">
        <v>350</v>
      </c>
      <c r="E9" s="10">
        <f t="shared" si="1"/>
        <v>9</v>
      </c>
      <c r="F9" s="20">
        <v>9.1979166666666674E-4</v>
      </c>
      <c r="G9" s="10">
        <f t="shared" si="2"/>
        <v>5</v>
      </c>
      <c r="H9" s="21">
        <v>8</v>
      </c>
      <c r="I9" s="10">
        <f t="shared" si="3"/>
        <v>4</v>
      </c>
      <c r="J9" s="21">
        <v>0</v>
      </c>
      <c r="K9" s="10">
        <f t="shared" si="4"/>
        <v>1</v>
      </c>
      <c r="L9" s="27">
        <v>5.5555555555555556E-4</v>
      </c>
      <c r="M9" s="12">
        <f t="shared" si="5"/>
        <v>10</v>
      </c>
      <c r="N9" s="13">
        <f t="shared" si="7"/>
        <v>38</v>
      </c>
      <c r="O9" s="14">
        <f t="shared" si="6"/>
        <v>9</v>
      </c>
    </row>
    <row r="10" spans="1:15" ht="15.75" x14ac:dyDescent="0.25">
      <c r="A10" s="28" t="s">
        <v>32</v>
      </c>
      <c r="B10" s="20">
        <v>1.122685185185185E-4</v>
      </c>
      <c r="C10" s="10">
        <f t="shared" si="0"/>
        <v>7</v>
      </c>
      <c r="D10" s="21">
        <v>370</v>
      </c>
      <c r="E10" s="10">
        <f t="shared" si="1"/>
        <v>7</v>
      </c>
      <c r="F10" s="20">
        <v>1.0827546296296295E-3</v>
      </c>
      <c r="G10" s="10">
        <f t="shared" si="2"/>
        <v>12</v>
      </c>
      <c r="H10" s="21">
        <v>8</v>
      </c>
      <c r="I10" s="10">
        <f t="shared" si="3"/>
        <v>4</v>
      </c>
      <c r="J10" s="21">
        <v>0</v>
      </c>
      <c r="K10" s="10">
        <f t="shared" si="4"/>
        <v>1</v>
      </c>
      <c r="L10" s="27">
        <v>4.7337962962962958E-4</v>
      </c>
      <c r="M10" s="12">
        <f t="shared" si="5"/>
        <v>3</v>
      </c>
      <c r="N10" s="13">
        <f t="shared" si="7"/>
        <v>34</v>
      </c>
      <c r="O10" s="14">
        <f t="shared" si="6"/>
        <v>6</v>
      </c>
    </row>
    <row r="11" spans="1:15" ht="15.75" x14ac:dyDescent="0.25">
      <c r="A11" s="28" t="s">
        <v>33</v>
      </c>
      <c r="B11" s="20">
        <v>1.1863425925925926E-4</v>
      </c>
      <c r="C11" s="10">
        <f t="shared" si="0"/>
        <v>10</v>
      </c>
      <c r="D11" s="21">
        <v>340</v>
      </c>
      <c r="E11" s="10">
        <f t="shared" si="1"/>
        <v>10</v>
      </c>
      <c r="F11" s="20">
        <v>9.6122685185185189E-4</v>
      </c>
      <c r="G11" s="10">
        <f t="shared" si="2"/>
        <v>8</v>
      </c>
      <c r="H11" s="21">
        <v>7</v>
      </c>
      <c r="I11" s="10">
        <f t="shared" si="3"/>
        <v>8</v>
      </c>
      <c r="J11" s="21">
        <v>0</v>
      </c>
      <c r="K11" s="10">
        <f t="shared" si="4"/>
        <v>1</v>
      </c>
      <c r="L11" s="27">
        <v>4.907407407407407E-4</v>
      </c>
      <c r="M11" s="12">
        <f t="shared" si="5"/>
        <v>6</v>
      </c>
      <c r="N11" s="13">
        <f t="shared" si="7"/>
        <v>43</v>
      </c>
      <c r="O11" s="14">
        <f t="shared" si="6"/>
        <v>10</v>
      </c>
    </row>
    <row r="12" spans="1:15" ht="15.75" x14ac:dyDescent="0.25">
      <c r="A12" s="28" t="s">
        <v>34</v>
      </c>
      <c r="B12" s="20">
        <v>1.2962962962962963E-4</v>
      </c>
      <c r="C12" s="10">
        <f t="shared" si="0"/>
        <v>12</v>
      </c>
      <c r="D12" s="21">
        <v>262</v>
      </c>
      <c r="E12" s="10">
        <f t="shared" si="1"/>
        <v>12</v>
      </c>
      <c r="F12" s="20">
        <v>1.0283564814814814E-3</v>
      </c>
      <c r="G12" s="10">
        <f t="shared" si="2"/>
        <v>11</v>
      </c>
      <c r="H12" s="21">
        <v>6.5</v>
      </c>
      <c r="I12" s="10">
        <f t="shared" si="3"/>
        <v>10</v>
      </c>
      <c r="J12" s="21">
        <v>0</v>
      </c>
      <c r="K12" s="10">
        <f t="shared" si="4"/>
        <v>1</v>
      </c>
      <c r="L12" s="27">
        <v>5.4166666666666664E-4</v>
      </c>
      <c r="M12" s="12">
        <f t="shared" si="5"/>
        <v>8</v>
      </c>
      <c r="N12" s="13">
        <f t="shared" si="7"/>
        <v>54</v>
      </c>
      <c r="O12" s="14">
        <f t="shared" si="6"/>
        <v>11</v>
      </c>
    </row>
    <row r="13" spans="1:15" ht="16.5" thickBot="1" x14ac:dyDescent="0.3">
      <c r="A13" s="22" t="s">
        <v>96</v>
      </c>
      <c r="B13" s="20">
        <v>1.1238425925925928E-4</v>
      </c>
      <c r="C13" s="10">
        <f t="shared" si="0"/>
        <v>8</v>
      </c>
      <c r="D13" s="21">
        <v>397</v>
      </c>
      <c r="E13" s="10">
        <f t="shared" si="1"/>
        <v>5</v>
      </c>
      <c r="F13" s="20">
        <v>8.1678240740740745E-4</v>
      </c>
      <c r="G13" s="10">
        <f t="shared" si="2"/>
        <v>2</v>
      </c>
      <c r="H13" s="21">
        <v>8</v>
      </c>
      <c r="I13" s="10">
        <f t="shared" si="3"/>
        <v>4</v>
      </c>
      <c r="J13" s="21">
        <v>0</v>
      </c>
      <c r="K13" s="10">
        <f t="shared" si="4"/>
        <v>1</v>
      </c>
      <c r="L13" s="27">
        <v>4.5833333333333338E-4</v>
      </c>
      <c r="M13" s="12">
        <f t="shared" si="5"/>
        <v>2</v>
      </c>
      <c r="N13" s="13">
        <f t="shared" si="7"/>
        <v>22</v>
      </c>
      <c r="O13" s="14">
        <f t="shared" si="6"/>
        <v>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3CFB8-0BBE-4422-B467-1B58F5979D7E}">
  <dimension ref="A1:O6"/>
  <sheetViews>
    <sheetView workbookViewId="0"/>
  </sheetViews>
  <sheetFormatPr defaultRowHeight="15" x14ac:dyDescent="0.25"/>
  <cols>
    <col min="1" max="1" width="17.28515625" customWidth="1"/>
  </cols>
  <sheetData>
    <row r="1" spans="1:15" ht="75.75" thickBot="1" x14ac:dyDescent="0.3">
      <c r="A1" s="1" t="s">
        <v>111</v>
      </c>
      <c r="B1" s="2" t="s">
        <v>8</v>
      </c>
      <c r="C1" s="3" t="s">
        <v>0</v>
      </c>
      <c r="D1" s="4" t="s">
        <v>5</v>
      </c>
      <c r="E1" s="3" t="s">
        <v>0</v>
      </c>
      <c r="F1" s="4" t="s">
        <v>9</v>
      </c>
      <c r="G1" s="3" t="s">
        <v>0</v>
      </c>
      <c r="H1" s="5" t="s">
        <v>1</v>
      </c>
      <c r="I1" s="3" t="s">
        <v>0</v>
      </c>
      <c r="J1" s="4" t="s">
        <v>2</v>
      </c>
      <c r="K1" s="3" t="s">
        <v>0</v>
      </c>
      <c r="L1" s="4" t="s">
        <v>7</v>
      </c>
      <c r="M1" s="6" t="s">
        <v>0</v>
      </c>
      <c r="N1" s="7" t="s">
        <v>3</v>
      </c>
      <c r="O1" s="8" t="s">
        <v>0</v>
      </c>
    </row>
    <row r="2" spans="1:15" ht="15.75" x14ac:dyDescent="0.25">
      <c r="A2" s="28" t="s">
        <v>74</v>
      </c>
      <c r="B2" s="9">
        <v>1.1099537037037036E-4</v>
      </c>
      <c r="C2" s="10">
        <f>RANK(B2,$B$2:$B$18,1)</f>
        <v>4</v>
      </c>
      <c r="D2" s="10">
        <v>400</v>
      </c>
      <c r="E2" s="10">
        <f>RANK(D2,$D$2:$D$18,0)</f>
        <v>3</v>
      </c>
      <c r="F2" s="9">
        <v>8.5601851851851854E-4</v>
      </c>
      <c r="G2" s="10">
        <f>RANK(F2,$F$2:$F$18,1)</f>
        <v>4</v>
      </c>
      <c r="H2" s="11">
        <v>7.5</v>
      </c>
      <c r="I2" s="10">
        <f>RANK(H2,$H$2:$H$18,0)</f>
        <v>3</v>
      </c>
      <c r="J2" s="10">
        <v>0</v>
      </c>
      <c r="K2" s="10">
        <f>RANK(J2,$J$2:$J$18,0)</f>
        <v>1</v>
      </c>
      <c r="L2" s="23">
        <v>4.6180555555555553E-4</v>
      </c>
      <c r="M2" s="12">
        <f>RANK(L2,$L$2:$L$18,1)</f>
        <v>1</v>
      </c>
      <c r="N2" s="13">
        <f>SUM(C2,E2,G2,I2,K2,M2)</f>
        <v>16</v>
      </c>
      <c r="O2" s="14">
        <f>RANK(N2,$N$2:$N$18,1)</f>
        <v>4</v>
      </c>
    </row>
    <row r="3" spans="1:15" ht="15.75" x14ac:dyDescent="0.25">
      <c r="A3" s="28" t="s">
        <v>75</v>
      </c>
      <c r="B3" s="9">
        <v>1.0138888888888889E-4</v>
      </c>
      <c r="C3" s="10">
        <f>RANK(B3,$B$2:$B$18,1)</f>
        <v>2</v>
      </c>
      <c r="D3" s="15">
        <v>430</v>
      </c>
      <c r="E3" s="10">
        <f>RANK(D3,$D$2:$D$18,0)</f>
        <v>1</v>
      </c>
      <c r="F3" s="9">
        <v>7.303240740740741E-4</v>
      </c>
      <c r="G3" s="10">
        <f>RANK(F3,$F$2:$F$18,1)</f>
        <v>1</v>
      </c>
      <c r="H3" s="15">
        <v>8</v>
      </c>
      <c r="I3" s="10">
        <f>RANK(H3,$H$2:$H$18,0)</f>
        <v>2</v>
      </c>
      <c r="J3" s="15">
        <v>0</v>
      </c>
      <c r="K3" s="10">
        <f>RANK(J3,$J$2:$J$18,0)</f>
        <v>1</v>
      </c>
      <c r="L3" s="24">
        <v>4.6527777777777778E-4</v>
      </c>
      <c r="M3" s="12">
        <f>RANK(L3,$L$2:$L$18,1)</f>
        <v>2</v>
      </c>
      <c r="N3" s="13">
        <f t="shared" ref="N3:N6" si="0">SUM(C3,E3,G3,I3,K3,M3)</f>
        <v>9</v>
      </c>
      <c r="O3" s="14">
        <f>RANK(N3,$N$2:$N$18,1)</f>
        <v>1</v>
      </c>
    </row>
    <row r="4" spans="1:15" ht="15.75" x14ac:dyDescent="0.25">
      <c r="A4" s="28" t="s">
        <v>76</v>
      </c>
      <c r="B4" s="16">
        <v>1.0520833333333333E-4</v>
      </c>
      <c r="C4" s="10">
        <f>RANK(B4,$B$2:$B$18,1)</f>
        <v>3</v>
      </c>
      <c r="D4" s="17">
        <v>374</v>
      </c>
      <c r="E4" s="10">
        <f>RANK(D4,$D$2:$D$18,0)</f>
        <v>4</v>
      </c>
      <c r="F4" s="16">
        <v>7.8009259259259253E-4</v>
      </c>
      <c r="G4" s="10">
        <f>RANK(F4,$F$2:$F$18,1)</f>
        <v>3</v>
      </c>
      <c r="H4" s="17">
        <v>8.5</v>
      </c>
      <c r="I4" s="10">
        <f>RANK(H4,$H$2:$H$18,0)</f>
        <v>1</v>
      </c>
      <c r="J4" s="17">
        <v>0</v>
      </c>
      <c r="K4" s="10">
        <f>RANK(J4,$J$2:$J$18,0)</f>
        <v>1</v>
      </c>
      <c r="L4" s="25">
        <v>4.6875000000000004E-4</v>
      </c>
      <c r="M4" s="12">
        <f>RANK(L4,$L$2:$L$18,1)</f>
        <v>3</v>
      </c>
      <c r="N4" s="13">
        <f t="shared" si="0"/>
        <v>15</v>
      </c>
      <c r="O4" s="14">
        <f>RANK(N4,$N$2:$N$18,1)</f>
        <v>3</v>
      </c>
    </row>
    <row r="5" spans="1:15" ht="15.75" x14ac:dyDescent="0.25">
      <c r="A5" s="28" t="s">
        <v>77</v>
      </c>
      <c r="B5" s="18">
        <v>1.1504629629629629E-4</v>
      </c>
      <c r="C5" s="10">
        <f>RANK(B5,$B$2:$B$18,1)</f>
        <v>5</v>
      </c>
      <c r="D5" s="19">
        <v>360</v>
      </c>
      <c r="E5" s="10">
        <f>RANK(D5,$D$2:$D$18,0)</f>
        <v>5</v>
      </c>
      <c r="F5" s="18">
        <v>9.9837962962962966E-4</v>
      </c>
      <c r="G5" s="10">
        <f>RANK(F5,$F$2:$F$18,1)</f>
        <v>5</v>
      </c>
      <c r="H5" s="19">
        <v>7</v>
      </c>
      <c r="I5" s="10">
        <f>RANK(H5,$H$2:$H$18,0)</f>
        <v>5</v>
      </c>
      <c r="J5" s="19">
        <v>0</v>
      </c>
      <c r="K5" s="10">
        <f>RANK(J5,$J$2:$J$18,0)</f>
        <v>1</v>
      </c>
      <c r="L5" s="26">
        <v>4.953703703703703E-4</v>
      </c>
      <c r="M5" s="12">
        <f>RANK(L5,$L$2:$L$18,1)</f>
        <v>5</v>
      </c>
      <c r="N5" s="13">
        <f t="shared" si="0"/>
        <v>26</v>
      </c>
      <c r="O5" s="14">
        <f>RANK(N5,$N$2:$N$18,1)</f>
        <v>5</v>
      </c>
    </row>
    <row r="6" spans="1:15" ht="15.75" x14ac:dyDescent="0.25">
      <c r="A6" s="28" t="s">
        <v>78</v>
      </c>
      <c r="B6" s="18">
        <v>1.0069444444444443E-4</v>
      </c>
      <c r="C6" s="10">
        <f>RANK(B6,$B$2:$B$18,1)</f>
        <v>1</v>
      </c>
      <c r="D6" s="19">
        <v>410</v>
      </c>
      <c r="E6" s="10">
        <f>RANK(D6,$D$2:$D$18,0)</f>
        <v>2</v>
      </c>
      <c r="F6" s="18">
        <v>7.7962962962962968E-4</v>
      </c>
      <c r="G6" s="10">
        <f>RANK(F6,$F$2:$F$18,1)</f>
        <v>2</v>
      </c>
      <c r="H6" s="19">
        <v>7.5</v>
      </c>
      <c r="I6" s="10">
        <f>RANK(H6,$H$2:$H$18,0)</f>
        <v>3</v>
      </c>
      <c r="J6" s="19">
        <v>0</v>
      </c>
      <c r="K6" s="10">
        <f>RANK(J6,$J$2:$J$18,0)</f>
        <v>1</v>
      </c>
      <c r="L6" s="26">
        <v>4.907407407407407E-4</v>
      </c>
      <c r="M6" s="12">
        <f>RANK(L6,$L$2:$L$18,1)</f>
        <v>4</v>
      </c>
      <c r="N6" s="13">
        <f t="shared" si="0"/>
        <v>13</v>
      </c>
      <c r="O6" s="14">
        <f>RANK(N6,$N$2:$N$18,1)</f>
        <v>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F8D84-D71E-47D8-A021-B066B80E07DB}">
  <dimension ref="A1:O9"/>
  <sheetViews>
    <sheetView workbookViewId="0"/>
  </sheetViews>
  <sheetFormatPr defaultRowHeight="15" x14ac:dyDescent="0.25"/>
  <cols>
    <col min="1" max="1" width="21.5703125" customWidth="1"/>
  </cols>
  <sheetData>
    <row r="1" spans="1:15" ht="75.75" thickBot="1" x14ac:dyDescent="0.3">
      <c r="A1" s="1" t="s">
        <v>117</v>
      </c>
      <c r="B1" s="2" t="s">
        <v>8</v>
      </c>
      <c r="C1" s="3" t="s">
        <v>0</v>
      </c>
      <c r="D1" s="4" t="s">
        <v>5</v>
      </c>
      <c r="E1" s="3" t="s">
        <v>0</v>
      </c>
      <c r="F1" s="4" t="s">
        <v>10</v>
      </c>
      <c r="G1" s="3" t="s">
        <v>0</v>
      </c>
      <c r="H1" s="5" t="s">
        <v>1</v>
      </c>
      <c r="I1" s="3" t="s">
        <v>0</v>
      </c>
      <c r="J1" s="4" t="s">
        <v>2</v>
      </c>
      <c r="K1" s="3" t="s">
        <v>0</v>
      </c>
      <c r="L1" s="4" t="s">
        <v>7</v>
      </c>
      <c r="M1" s="6" t="s">
        <v>0</v>
      </c>
      <c r="N1" s="7" t="s">
        <v>3</v>
      </c>
      <c r="O1" s="8" t="s">
        <v>0</v>
      </c>
    </row>
    <row r="2" spans="1:15" ht="15.75" x14ac:dyDescent="0.25">
      <c r="A2" s="28" t="s">
        <v>16</v>
      </c>
      <c r="B2" s="9">
        <v>1.0405092592592593E-4</v>
      </c>
      <c r="C2" s="10">
        <f t="shared" ref="C2:C9" si="0">RANK(B2,$B$2:$B$21,1)</f>
        <v>2</v>
      </c>
      <c r="D2" s="10">
        <v>520</v>
      </c>
      <c r="E2" s="10">
        <f t="shared" ref="E2:E9" si="1">RANK(D2,$D$2:$D$21,0)</f>
        <v>1</v>
      </c>
      <c r="F2" s="9">
        <v>1.3079861111111111E-3</v>
      </c>
      <c r="G2" s="10">
        <f t="shared" ref="G2:G9" si="2">RANK(F2,$F$2:$F$21,1)</f>
        <v>1</v>
      </c>
      <c r="H2" s="11">
        <v>11</v>
      </c>
      <c r="I2" s="10">
        <f t="shared" ref="I2:I9" si="3">RANK(H2,$H$2:$H$21,0)</f>
        <v>3</v>
      </c>
      <c r="J2" s="10">
        <v>0</v>
      </c>
      <c r="K2" s="10">
        <f t="shared" ref="K2:K9" si="4">RANK(J2,$J$2:$J$21,0)</f>
        <v>1</v>
      </c>
      <c r="L2" s="23">
        <v>4.5023148148148152E-4</v>
      </c>
      <c r="M2" s="12">
        <f t="shared" ref="M2:M9" si="5">RANK(L2,$L$2:$L$21,1)</f>
        <v>2</v>
      </c>
      <c r="N2" s="13">
        <f>SUM(C2,E2,G2,I2,K2,M2)</f>
        <v>10</v>
      </c>
      <c r="O2" s="14">
        <f t="shared" ref="O2:O9" si="6">RANK(N2,$N$2:$N$21,1)</f>
        <v>1</v>
      </c>
    </row>
    <row r="3" spans="1:15" ht="15.75" x14ac:dyDescent="0.25">
      <c r="A3" s="28" t="s">
        <v>17</v>
      </c>
      <c r="B3" s="9">
        <v>1.116898148148148E-4</v>
      </c>
      <c r="C3" s="10">
        <f t="shared" si="0"/>
        <v>7</v>
      </c>
      <c r="D3" s="15">
        <v>400</v>
      </c>
      <c r="E3" s="10">
        <f t="shared" si="1"/>
        <v>6</v>
      </c>
      <c r="F3" s="9">
        <v>1.5410879629629631E-3</v>
      </c>
      <c r="G3" s="10">
        <f t="shared" si="2"/>
        <v>8</v>
      </c>
      <c r="H3" s="15">
        <v>10.5</v>
      </c>
      <c r="I3" s="10">
        <f t="shared" si="3"/>
        <v>6</v>
      </c>
      <c r="J3" s="15">
        <v>0</v>
      </c>
      <c r="K3" s="10">
        <f t="shared" si="4"/>
        <v>1</v>
      </c>
      <c r="L3" s="24">
        <v>5.2546296296296293E-4</v>
      </c>
      <c r="M3" s="12">
        <f t="shared" si="5"/>
        <v>7</v>
      </c>
      <c r="N3" s="13">
        <f t="shared" ref="N3:N9" si="7">SUM(C3,E3,G3,I3,K3,M3)</f>
        <v>35</v>
      </c>
      <c r="O3" s="14">
        <f t="shared" si="6"/>
        <v>7</v>
      </c>
    </row>
    <row r="4" spans="1:15" ht="15.75" x14ac:dyDescent="0.25">
      <c r="A4" s="28" t="s">
        <v>18</v>
      </c>
      <c r="B4" s="16">
        <v>1.0162037037037035E-4</v>
      </c>
      <c r="C4" s="10">
        <f t="shared" si="0"/>
        <v>1</v>
      </c>
      <c r="D4" s="17">
        <v>470</v>
      </c>
      <c r="E4" s="10">
        <f t="shared" si="1"/>
        <v>2</v>
      </c>
      <c r="F4" s="16">
        <v>1.4535879629629629E-3</v>
      </c>
      <c r="G4" s="10">
        <f t="shared" si="2"/>
        <v>3</v>
      </c>
      <c r="H4" s="17">
        <v>13</v>
      </c>
      <c r="I4" s="10">
        <f t="shared" si="3"/>
        <v>1</v>
      </c>
      <c r="J4" s="17">
        <v>0</v>
      </c>
      <c r="K4" s="10">
        <f t="shared" si="4"/>
        <v>1</v>
      </c>
      <c r="L4" s="25">
        <v>4.5023148148148152E-4</v>
      </c>
      <c r="M4" s="12">
        <f t="shared" si="5"/>
        <v>2</v>
      </c>
      <c r="N4" s="13">
        <f t="shared" si="7"/>
        <v>10</v>
      </c>
      <c r="O4" s="14">
        <f t="shared" si="6"/>
        <v>1</v>
      </c>
    </row>
    <row r="5" spans="1:15" ht="15.75" x14ac:dyDescent="0.25">
      <c r="A5" s="28" t="s">
        <v>19</v>
      </c>
      <c r="B5" s="18">
        <v>1.116898148148148E-4</v>
      </c>
      <c r="C5" s="10">
        <f t="shared" si="0"/>
        <v>7</v>
      </c>
      <c r="D5" s="19">
        <v>395</v>
      </c>
      <c r="E5" s="10">
        <f t="shared" si="1"/>
        <v>7</v>
      </c>
      <c r="F5" s="18">
        <v>1.4876157407407407E-3</v>
      </c>
      <c r="G5" s="10">
        <f t="shared" si="2"/>
        <v>6</v>
      </c>
      <c r="H5" s="19">
        <v>11</v>
      </c>
      <c r="I5" s="10">
        <f t="shared" si="3"/>
        <v>3</v>
      </c>
      <c r="J5" s="19">
        <v>0</v>
      </c>
      <c r="K5" s="10">
        <f t="shared" si="4"/>
        <v>1</v>
      </c>
      <c r="L5" s="26">
        <v>4.884259259259259E-4</v>
      </c>
      <c r="M5" s="12">
        <f t="shared" si="5"/>
        <v>5</v>
      </c>
      <c r="N5" s="13">
        <f t="shared" si="7"/>
        <v>29</v>
      </c>
      <c r="O5" s="14">
        <f t="shared" si="6"/>
        <v>6</v>
      </c>
    </row>
    <row r="6" spans="1:15" ht="15.75" x14ac:dyDescent="0.25">
      <c r="A6" s="28" t="s">
        <v>23</v>
      </c>
      <c r="B6" s="18">
        <v>1.0729166666666667E-4</v>
      </c>
      <c r="C6" s="10">
        <f t="shared" si="0"/>
        <v>6</v>
      </c>
      <c r="D6" s="19">
        <v>370</v>
      </c>
      <c r="E6" s="10">
        <f t="shared" si="1"/>
        <v>8</v>
      </c>
      <c r="F6" s="18">
        <v>1.5302083333333333E-3</v>
      </c>
      <c r="G6" s="10">
        <f t="shared" si="2"/>
        <v>7</v>
      </c>
      <c r="H6" s="19">
        <v>8</v>
      </c>
      <c r="I6" s="10">
        <f t="shared" si="3"/>
        <v>8</v>
      </c>
      <c r="J6" s="19">
        <v>0</v>
      </c>
      <c r="K6" s="10">
        <f t="shared" si="4"/>
        <v>1</v>
      </c>
      <c r="L6" s="26">
        <v>6.134259259259259E-4</v>
      </c>
      <c r="M6" s="12">
        <f t="shared" si="5"/>
        <v>8</v>
      </c>
      <c r="N6" s="13">
        <f t="shared" si="7"/>
        <v>38</v>
      </c>
      <c r="O6" s="14">
        <f t="shared" si="6"/>
        <v>8</v>
      </c>
    </row>
    <row r="7" spans="1:15" ht="15.75" x14ac:dyDescent="0.25">
      <c r="A7" s="30" t="s">
        <v>20</v>
      </c>
      <c r="B7" s="18">
        <v>1.0405092592592593E-4</v>
      </c>
      <c r="C7" s="10">
        <f t="shared" si="0"/>
        <v>2</v>
      </c>
      <c r="D7" s="19">
        <v>450</v>
      </c>
      <c r="E7" s="10">
        <f t="shared" si="1"/>
        <v>3</v>
      </c>
      <c r="F7" s="18">
        <v>1.4630787037037036E-3</v>
      </c>
      <c r="G7" s="10">
        <f t="shared" si="2"/>
        <v>5</v>
      </c>
      <c r="H7" s="19">
        <v>11</v>
      </c>
      <c r="I7" s="10">
        <f t="shared" si="3"/>
        <v>3</v>
      </c>
      <c r="J7" s="19">
        <v>0</v>
      </c>
      <c r="K7" s="10">
        <f t="shared" si="4"/>
        <v>1</v>
      </c>
      <c r="L7" s="26">
        <v>4.3518518518518521E-4</v>
      </c>
      <c r="M7" s="12">
        <f t="shared" si="5"/>
        <v>1</v>
      </c>
      <c r="N7" s="13">
        <f t="shared" si="7"/>
        <v>15</v>
      </c>
      <c r="O7" s="14">
        <f t="shared" si="6"/>
        <v>3</v>
      </c>
    </row>
    <row r="8" spans="1:15" ht="15.75" x14ac:dyDescent="0.25">
      <c r="A8" s="28" t="s">
        <v>21</v>
      </c>
      <c r="B8" s="20">
        <v>1.0555555555555555E-4</v>
      </c>
      <c r="C8" s="10">
        <f t="shared" si="0"/>
        <v>5</v>
      </c>
      <c r="D8" s="21">
        <v>436</v>
      </c>
      <c r="E8" s="10">
        <f t="shared" si="1"/>
        <v>4</v>
      </c>
      <c r="F8" s="20">
        <v>1.3091435185185185E-3</v>
      </c>
      <c r="G8" s="10">
        <f t="shared" si="2"/>
        <v>2</v>
      </c>
      <c r="H8" s="21">
        <v>11.5</v>
      </c>
      <c r="I8" s="10">
        <f t="shared" si="3"/>
        <v>2</v>
      </c>
      <c r="J8" s="21">
        <v>0</v>
      </c>
      <c r="K8" s="10">
        <f t="shared" si="4"/>
        <v>1</v>
      </c>
      <c r="L8" s="27">
        <v>4.7106481481481484E-4</v>
      </c>
      <c r="M8" s="12">
        <f t="shared" si="5"/>
        <v>4</v>
      </c>
      <c r="N8" s="13">
        <f t="shared" si="7"/>
        <v>18</v>
      </c>
      <c r="O8" s="14">
        <f t="shared" si="6"/>
        <v>4</v>
      </c>
    </row>
    <row r="9" spans="1:15" ht="15.75" x14ac:dyDescent="0.25">
      <c r="A9" s="28" t="s">
        <v>22</v>
      </c>
      <c r="B9" s="20">
        <v>1.0543981481481481E-4</v>
      </c>
      <c r="C9" s="10">
        <f t="shared" si="0"/>
        <v>4</v>
      </c>
      <c r="D9" s="21">
        <v>425</v>
      </c>
      <c r="E9" s="10">
        <f t="shared" si="1"/>
        <v>5</v>
      </c>
      <c r="F9" s="20">
        <v>1.4603009259259259E-3</v>
      </c>
      <c r="G9" s="10">
        <f t="shared" si="2"/>
        <v>4</v>
      </c>
      <c r="H9" s="21">
        <v>9.5</v>
      </c>
      <c r="I9" s="10">
        <f t="shared" si="3"/>
        <v>7</v>
      </c>
      <c r="J9" s="21">
        <v>0</v>
      </c>
      <c r="K9" s="10">
        <f t="shared" si="4"/>
        <v>1</v>
      </c>
      <c r="L9" s="27">
        <v>5.1388888888888892E-4</v>
      </c>
      <c r="M9" s="12">
        <f t="shared" si="5"/>
        <v>6</v>
      </c>
      <c r="N9" s="13">
        <f t="shared" si="7"/>
        <v>27</v>
      </c>
      <c r="O9" s="14">
        <f t="shared" si="6"/>
        <v>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18C41-2556-44D5-A7FF-0E5F22FC30EA}">
  <dimension ref="A1:O9"/>
  <sheetViews>
    <sheetView workbookViewId="0"/>
  </sheetViews>
  <sheetFormatPr defaultRowHeight="15" x14ac:dyDescent="0.25"/>
  <cols>
    <col min="1" max="1" width="17.42578125" customWidth="1"/>
  </cols>
  <sheetData>
    <row r="1" spans="1:15" ht="75.75" thickBot="1" x14ac:dyDescent="0.3">
      <c r="A1" s="1" t="s">
        <v>117</v>
      </c>
      <c r="B1" s="2" t="s">
        <v>8</v>
      </c>
      <c r="C1" s="3" t="s">
        <v>0</v>
      </c>
      <c r="D1" s="4" t="s">
        <v>5</v>
      </c>
      <c r="E1" s="3" t="s">
        <v>0</v>
      </c>
      <c r="F1" s="4" t="s">
        <v>10</v>
      </c>
      <c r="G1" s="3" t="s">
        <v>0</v>
      </c>
      <c r="H1" s="5" t="s">
        <v>1</v>
      </c>
      <c r="I1" s="3" t="s">
        <v>0</v>
      </c>
      <c r="J1" s="4" t="s">
        <v>2</v>
      </c>
      <c r="K1" s="3" t="s">
        <v>0</v>
      </c>
      <c r="L1" s="4" t="s">
        <v>7</v>
      </c>
      <c r="M1" s="6" t="s">
        <v>0</v>
      </c>
      <c r="N1" s="7" t="s">
        <v>3</v>
      </c>
      <c r="O1" s="8" t="s">
        <v>0</v>
      </c>
    </row>
    <row r="2" spans="1:15" ht="15.75" x14ac:dyDescent="0.25">
      <c r="A2" s="28" t="s">
        <v>68</v>
      </c>
      <c r="B2" s="9">
        <v>1.0173611111111111E-4</v>
      </c>
      <c r="C2" s="10">
        <f t="shared" ref="C2:C9" si="0">RANK(B2,$B$2:$B$21,1)</f>
        <v>4</v>
      </c>
      <c r="D2" s="10">
        <v>428</v>
      </c>
      <c r="E2" s="10">
        <f t="shared" ref="E2:E9" si="1">RANK(D2,$D$2:$D$21,0)</f>
        <v>5</v>
      </c>
      <c r="F2" s="9">
        <v>1.3754629629629629E-3</v>
      </c>
      <c r="G2" s="10">
        <f t="shared" ref="G2:G9" si="2">RANK(F2,$F$2:$F$21,1)</f>
        <v>5</v>
      </c>
      <c r="H2" s="11">
        <v>7</v>
      </c>
      <c r="I2" s="10">
        <f t="shared" ref="I2:I9" si="3">RANK(H2,$H$2:$H$21,0)</f>
        <v>4</v>
      </c>
      <c r="J2" s="10">
        <v>0</v>
      </c>
      <c r="K2" s="10">
        <f t="shared" ref="K2:K9" si="4">RANK(J2,$J$2:$J$21,0)</f>
        <v>1</v>
      </c>
      <c r="L2" s="23">
        <v>4.7569444444444444E-4</v>
      </c>
      <c r="M2" s="12">
        <f t="shared" ref="M2:M9" si="5">RANK(L2,$L$2:$L$21,1)</f>
        <v>5</v>
      </c>
      <c r="N2" s="13">
        <f>SUM(C2,E2,G2,I2,K2,M2)</f>
        <v>24</v>
      </c>
      <c r="O2" s="14">
        <f t="shared" ref="O2:O9" si="6">RANK(N2,$N$2:$N$21,1)</f>
        <v>5</v>
      </c>
    </row>
    <row r="3" spans="1:15" ht="15.75" x14ac:dyDescent="0.25">
      <c r="A3" s="28" t="s">
        <v>69</v>
      </c>
      <c r="B3" s="9">
        <v>9.7569444444444437E-5</v>
      </c>
      <c r="C3" s="10">
        <f t="shared" si="0"/>
        <v>1</v>
      </c>
      <c r="D3" s="15">
        <v>486</v>
      </c>
      <c r="E3" s="10">
        <f t="shared" si="1"/>
        <v>3</v>
      </c>
      <c r="F3" s="9">
        <v>1.2375000000000001E-3</v>
      </c>
      <c r="G3" s="10">
        <f t="shared" si="2"/>
        <v>2</v>
      </c>
      <c r="H3" s="15">
        <v>7</v>
      </c>
      <c r="I3" s="10">
        <f t="shared" si="3"/>
        <v>4</v>
      </c>
      <c r="J3" s="15">
        <v>0</v>
      </c>
      <c r="K3" s="10">
        <f t="shared" si="4"/>
        <v>1</v>
      </c>
      <c r="L3" s="24">
        <v>4.6064814814814818E-4</v>
      </c>
      <c r="M3" s="12">
        <f t="shared" si="5"/>
        <v>3</v>
      </c>
      <c r="N3" s="13">
        <f t="shared" ref="N3:N9" si="7">SUM(C3,E3,G3,I3,K3,M3)</f>
        <v>14</v>
      </c>
      <c r="O3" s="14">
        <f t="shared" si="6"/>
        <v>2</v>
      </c>
    </row>
    <row r="4" spans="1:15" ht="15.75" x14ac:dyDescent="0.25">
      <c r="A4" s="28" t="s">
        <v>63</v>
      </c>
      <c r="B4" s="16">
        <v>9.7800925925925917E-5</v>
      </c>
      <c r="C4" s="10">
        <f t="shared" si="0"/>
        <v>2</v>
      </c>
      <c r="D4" s="17">
        <v>494</v>
      </c>
      <c r="E4" s="10">
        <f t="shared" si="1"/>
        <v>2</v>
      </c>
      <c r="F4" s="16">
        <v>1.1768518518518519E-3</v>
      </c>
      <c r="G4" s="10">
        <f t="shared" si="2"/>
        <v>1</v>
      </c>
      <c r="H4" s="17">
        <v>9</v>
      </c>
      <c r="I4" s="10">
        <f t="shared" si="3"/>
        <v>1</v>
      </c>
      <c r="J4" s="17">
        <v>0</v>
      </c>
      <c r="K4" s="10">
        <f t="shared" si="4"/>
        <v>1</v>
      </c>
      <c r="L4" s="25">
        <v>4.3287037037037035E-4</v>
      </c>
      <c r="M4" s="12">
        <f t="shared" si="5"/>
        <v>2</v>
      </c>
      <c r="N4" s="13">
        <f t="shared" si="7"/>
        <v>9</v>
      </c>
      <c r="O4" s="14">
        <f t="shared" si="6"/>
        <v>1</v>
      </c>
    </row>
    <row r="5" spans="1:15" ht="15.75" x14ac:dyDescent="0.25">
      <c r="A5" s="28" t="s">
        <v>70</v>
      </c>
      <c r="B5" s="18">
        <v>1.0844907407407407E-4</v>
      </c>
      <c r="C5" s="10">
        <f t="shared" si="0"/>
        <v>7</v>
      </c>
      <c r="D5" s="19">
        <v>415</v>
      </c>
      <c r="E5" s="10">
        <f t="shared" si="1"/>
        <v>7</v>
      </c>
      <c r="F5" s="18">
        <v>1.4245370370370373E-3</v>
      </c>
      <c r="G5" s="10">
        <f t="shared" si="2"/>
        <v>7</v>
      </c>
      <c r="H5" s="19">
        <v>7</v>
      </c>
      <c r="I5" s="10">
        <f t="shared" si="3"/>
        <v>4</v>
      </c>
      <c r="J5" s="19">
        <v>0</v>
      </c>
      <c r="K5" s="10">
        <f t="shared" si="4"/>
        <v>1</v>
      </c>
      <c r="L5" s="26">
        <v>5.4861111111111104E-4</v>
      </c>
      <c r="M5" s="12">
        <f t="shared" si="5"/>
        <v>8</v>
      </c>
      <c r="N5" s="13">
        <f t="shared" si="7"/>
        <v>34</v>
      </c>
      <c r="O5" s="14">
        <f t="shared" si="6"/>
        <v>7</v>
      </c>
    </row>
    <row r="6" spans="1:15" ht="15.75" x14ac:dyDescent="0.25">
      <c r="A6" s="28" t="s">
        <v>71</v>
      </c>
      <c r="B6" s="18">
        <v>1.0196759259259261E-4</v>
      </c>
      <c r="C6" s="10">
        <f t="shared" si="0"/>
        <v>5</v>
      </c>
      <c r="D6" s="19">
        <v>440</v>
      </c>
      <c r="E6" s="10">
        <f t="shared" si="1"/>
        <v>4</v>
      </c>
      <c r="F6" s="18">
        <v>1.356712962962963E-3</v>
      </c>
      <c r="G6" s="10">
        <f t="shared" si="2"/>
        <v>4</v>
      </c>
      <c r="H6" s="19">
        <v>9</v>
      </c>
      <c r="I6" s="10">
        <f t="shared" si="3"/>
        <v>1</v>
      </c>
      <c r="J6" s="19">
        <v>0</v>
      </c>
      <c r="K6" s="10">
        <f t="shared" si="4"/>
        <v>1</v>
      </c>
      <c r="L6" s="26">
        <v>5.3935185185185195E-4</v>
      </c>
      <c r="M6" s="12">
        <f t="shared" si="5"/>
        <v>7</v>
      </c>
      <c r="N6" s="13">
        <f t="shared" si="7"/>
        <v>22</v>
      </c>
      <c r="O6" s="14">
        <f t="shared" si="6"/>
        <v>4</v>
      </c>
    </row>
    <row r="7" spans="1:15" ht="15.75" x14ac:dyDescent="0.25">
      <c r="A7" s="28" t="s">
        <v>72</v>
      </c>
      <c r="B7" s="18">
        <v>1.0902777777777778E-4</v>
      </c>
      <c r="C7" s="10">
        <f t="shared" si="0"/>
        <v>8</v>
      </c>
      <c r="D7" s="19">
        <v>400</v>
      </c>
      <c r="E7" s="10">
        <f t="shared" si="1"/>
        <v>8</v>
      </c>
      <c r="F7" s="18">
        <v>1.4527777777777779E-3</v>
      </c>
      <c r="G7" s="10">
        <f t="shared" si="2"/>
        <v>8</v>
      </c>
      <c r="H7" s="19">
        <v>5</v>
      </c>
      <c r="I7" s="10">
        <f t="shared" si="3"/>
        <v>8</v>
      </c>
      <c r="J7" s="19">
        <v>0</v>
      </c>
      <c r="K7" s="10">
        <f t="shared" si="4"/>
        <v>1</v>
      </c>
      <c r="L7" s="26">
        <v>4.6412037037037038E-4</v>
      </c>
      <c r="M7" s="12">
        <f t="shared" si="5"/>
        <v>4</v>
      </c>
      <c r="N7" s="13">
        <f t="shared" si="7"/>
        <v>37</v>
      </c>
      <c r="O7" s="14">
        <f t="shared" si="6"/>
        <v>8</v>
      </c>
    </row>
    <row r="8" spans="1:15" ht="15.75" x14ac:dyDescent="0.25">
      <c r="A8" s="28" t="s">
        <v>73</v>
      </c>
      <c r="B8" s="20">
        <v>1.0520833333333333E-4</v>
      </c>
      <c r="C8" s="10">
        <f t="shared" si="0"/>
        <v>6</v>
      </c>
      <c r="D8" s="21">
        <v>420</v>
      </c>
      <c r="E8" s="10">
        <f t="shared" si="1"/>
        <v>6</v>
      </c>
      <c r="F8" s="20">
        <v>1.4085648148148147E-3</v>
      </c>
      <c r="G8" s="10">
        <f t="shared" si="2"/>
        <v>6</v>
      </c>
      <c r="H8" s="21">
        <v>6.5</v>
      </c>
      <c r="I8" s="10">
        <f t="shared" si="3"/>
        <v>7</v>
      </c>
      <c r="J8" s="21">
        <v>0</v>
      </c>
      <c r="K8" s="10">
        <f t="shared" si="4"/>
        <v>1</v>
      </c>
      <c r="L8" s="27">
        <v>4.2824074074074075E-4</v>
      </c>
      <c r="M8" s="12">
        <f t="shared" si="5"/>
        <v>1</v>
      </c>
      <c r="N8" s="13">
        <f t="shared" si="7"/>
        <v>27</v>
      </c>
      <c r="O8" s="14">
        <f t="shared" si="6"/>
        <v>6</v>
      </c>
    </row>
    <row r="9" spans="1:15" ht="16.5" thickBot="1" x14ac:dyDescent="0.3">
      <c r="A9" s="22" t="s">
        <v>102</v>
      </c>
      <c r="B9" s="20">
        <v>1.0092592592592593E-4</v>
      </c>
      <c r="C9" s="10">
        <f t="shared" si="0"/>
        <v>3</v>
      </c>
      <c r="D9" s="21">
        <v>500</v>
      </c>
      <c r="E9" s="10">
        <f t="shared" si="1"/>
        <v>1</v>
      </c>
      <c r="F9" s="20">
        <v>1.2918981481481481E-3</v>
      </c>
      <c r="G9" s="10">
        <f t="shared" si="2"/>
        <v>3</v>
      </c>
      <c r="H9" s="21">
        <v>7.5</v>
      </c>
      <c r="I9" s="10">
        <f t="shared" si="3"/>
        <v>3</v>
      </c>
      <c r="J9" s="21">
        <v>0</v>
      </c>
      <c r="K9" s="10">
        <f t="shared" si="4"/>
        <v>1</v>
      </c>
      <c r="L9" s="27">
        <v>4.9305555555555561E-4</v>
      </c>
      <c r="M9" s="12">
        <f t="shared" si="5"/>
        <v>6</v>
      </c>
      <c r="N9" s="13">
        <f t="shared" si="7"/>
        <v>17</v>
      </c>
      <c r="O9" s="14">
        <f t="shared" si="6"/>
        <v>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88C59-A78B-40F6-B14C-5E1B42E28DC9}">
  <dimension ref="A1:O4"/>
  <sheetViews>
    <sheetView workbookViewId="0">
      <selection activeCell="O19" sqref="O19"/>
    </sheetView>
  </sheetViews>
  <sheetFormatPr defaultRowHeight="15" x14ac:dyDescent="0.25"/>
  <cols>
    <col min="1" max="1" width="22.28515625" customWidth="1"/>
  </cols>
  <sheetData>
    <row r="1" spans="1:15" ht="75.75" thickBot="1" x14ac:dyDescent="0.3">
      <c r="A1" s="29" t="s">
        <v>118</v>
      </c>
      <c r="B1" s="2" t="s">
        <v>11</v>
      </c>
      <c r="C1" s="3" t="s">
        <v>0</v>
      </c>
      <c r="D1" s="4" t="s">
        <v>5</v>
      </c>
      <c r="E1" s="3" t="s">
        <v>0</v>
      </c>
      <c r="F1" s="4" t="s">
        <v>12</v>
      </c>
      <c r="G1" s="3" t="s">
        <v>0</v>
      </c>
      <c r="H1" s="5" t="s">
        <v>1</v>
      </c>
      <c r="I1" s="3" t="s">
        <v>0</v>
      </c>
      <c r="J1" s="4" t="s">
        <v>2</v>
      </c>
      <c r="K1" s="3" t="s">
        <v>0</v>
      </c>
      <c r="L1" s="4" t="s">
        <v>7</v>
      </c>
      <c r="M1" s="6" t="s">
        <v>0</v>
      </c>
      <c r="N1" s="7" t="s">
        <v>3</v>
      </c>
      <c r="O1" s="8" t="s">
        <v>0</v>
      </c>
    </row>
    <row r="2" spans="1:15" ht="15.75" x14ac:dyDescent="0.25">
      <c r="A2" s="28" t="s">
        <v>14</v>
      </c>
      <c r="B2" s="9">
        <v>2.2326388888888892E-4</v>
      </c>
      <c r="C2" s="10">
        <f>RANK(B2,$B$2:$B$16,1)</f>
        <v>3</v>
      </c>
      <c r="D2" s="10">
        <v>385</v>
      </c>
      <c r="E2" s="10">
        <f>RANK(D2,$D$2:$D$16,0)</f>
        <v>1</v>
      </c>
      <c r="F2" s="9">
        <v>2.3009259259259259E-3</v>
      </c>
      <c r="G2" s="10">
        <f>RANK(F2,$F$2:$F$16,1)</f>
        <v>1</v>
      </c>
      <c r="H2" s="11">
        <v>10</v>
      </c>
      <c r="I2" s="10">
        <f>RANK(H2,$H$2:$H$16,0)</f>
        <v>1</v>
      </c>
      <c r="J2" s="10">
        <v>0</v>
      </c>
      <c r="K2" s="10">
        <f>RANK(J2,$J$2:$J$16,0)</f>
        <v>1</v>
      </c>
      <c r="L2" s="32">
        <v>5.5115740740740743E-4</v>
      </c>
      <c r="M2" s="12">
        <f>RANK(L2,$L$2:$L$16,1)</f>
        <v>2</v>
      </c>
      <c r="N2" s="13">
        <f>SUM(C2,E2,G2,I2,K2,M2)</f>
        <v>9</v>
      </c>
      <c r="O2" s="14">
        <f>RANK(N2,$N$2:$N$16,1)</f>
        <v>1</v>
      </c>
    </row>
    <row r="3" spans="1:15" ht="15.75" x14ac:dyDescent="0.25">
      <c r="A3" s="28" t="s">
        <v>15</v>
      </c>
      <c r="B3" s="9">
        <v>1.9641203703703704E-4</v>
      </c>
      <c r="C3" s="10">
        <f>RANK(B3,$B$2:$B$16,1)</f>
        <v>2</v>
      </c>
      <c r="D3" s="15">
        <v>308</v>
      </c>
      <c r="E3" s="10">
        <f>RANK(D3,$D$2:$D$16,0)</f>
        <v>3</v>
      </c>
      <c r="F3" s="9">
        <v>2.4270833333333336E-3</v>
      </c>
      <c r="G3" s="10">
        <f>RANK(F3,$F$2:$F$16,1)</f>
        <v>2</v>
      </c>
      <c r="H3" s="15">
        <v>9.5</v>
      </c>
      <c r="I3" s="10">
        <f>RANK(H3,$H$2:$H$16,0)</f>
        <v>2</v>
      </c>
      <c r="J3" s="15">
        <v>0</v>
      </c>
      <c r="K3" s="10">
        <f>RANK(J3,$J$2:$J$16,0)</f>
        <v>1</v>
      </c>
      <c r="L3" s="24">
        <v>5.496527777777777E-4</v>
      </c>
      <c r="M3" s="12">
        <f>RANK(L3,$L$2:$L$16,1)</f>
        <v>1</v>
      </c>
      <c r="N3" s="13">
        <f t="shared" ref="N3:N4" si="0">SUM(C3,E3,G3,I3,K3,M3)</f>
        <v>11</v>
      </c>
      <c r="O3" s="14">
        <f>RANK(N3,$N$2:$N$16,1)</f>
        <v>2</v>
      </c>
    </row>
    <row r="4" spans="1:15" ht="29.25" thickBot="1" x14ac:dyDescent="0.3">
      <c r="A4" s="22" t="s">
        <v>100</v>
      </c>
      <c r="B4" s="16">
        <v>1.8344907407407408E-4</v>
      </c>
      <c r="C4" s="10">
        <f>RANK(B4,$B$2:$B$16,1)</f>
        <v>1</v>
      </c>
      <c r="D4" s="17">
        <v>380</v>
      </c>
      <c r="E4" s="10">
        <f>RANK(D4,$D$2:$D$16,0)</f>
        <v>2</v>
      </c>
      <c r="F4" s="16">
        <v>2.6597222222222226E-3</v>
      </c>
      <c r="G4" s="10">
        <f>RANK(F4,$F$2:$F$16,1)</f>
        <v>3</v>
      </c>
      <c r="H4" s="17">
        <v>8</v>
      </c>
      <c r="I4" s="10">
        <f>RANK(H4,$H$2:$H$16,0)</f>
        <v>3</v>
      </c>
      <c r="J4" s="17">
        <v>0</v>
      </c>
      <c r="K4" s="10">
        <f>RANK(J4,$J$2:$J$16,0)</f>
        <v>1</v>
      </c>
      <c r="L4" s="25">
        <v>6.4143518518518521E-4</v>
      </c>
      <c r="M4" s="12">
        <f>RANK(L4,$L$2:$L$16,1)</f>
        <v>3</v>
      </c>
      <c r="N4" s="13">
        <f t="shared" si="0"/>
        <v>13</v>
      </c>
      <c r="O4" s="14">
        <f>RANK(N4,$N$2:$N$16,1)</f>
        <v>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1E7EA-B88A-4679-B71B-BA8B19BC096C}">
  <dimension ref="A1:O9"/>
  <sheetViews>
    <sheetView workbookViewId="0">
      <selection activeCell="K23" sqref="K23"/>
    </sheetView>
  </sheetViews>
  <sheetFormatPr defaultRowHeight="15" x14ac:dyDescent="0.25"/>
  <cols>
    <col min="1" max="1" width="17.28515625" customWidth="1"/>
  </cols>
  <sheetData>
    <row r="1" spans="1:15" ht="75.75" thickBot="1" x14ac:dyDescent="0.3">
      <c r="A1" s="1" t="s">
        <v>118</v>
      </c>
      <c r="B1" s="2" t="s">
        <v>11</v>
      </c>
      <c r="C1" s="3" t="s">
        <v>0</v>
      </c>
      <c r="D1" s="4" t="s">
        <v>5</v>
      </c>
      <c r="E1" s="3" t="s">
        <v>0</v>
      </c>
      <c r="F1" s="4" t="s">
        <v>13</v>
      </c>
      <c r="G1" s="3" t="s">
        <v>0</v>
      </c>
      <c r="H1" s="5" t="s">
        <v>1</v>
      </c>
      <c r="I1" s="3" t="s">
        <v>0</v>
      </c>
      <c r="J1" s="4" t="s">
        <v>2</v>
      </c>
      <c r="K1" s="3" t="s">
        <v>0</v>
      </c>
      <c r="L1" s="4" t="s">
        <v>7</v>
      </c>
      <c r="M1" s="6" t="s">
        <v>0</v>
      </c>
      <c r="N1" s="7" t="s">
        <v>3</v>
      </c>
      <c r="O1" s="8" t="s">
        <v>0</v>
      </c>
    </row>
    <row r="2" spans="1:15" ht="15.75" x14ac:dyDescent="0.25">
      <c r="A2" s="28" t="s">
        <v>62</v>
      </c>
      <c r="B2" s="9">
        <v>1.6377314814814816E-4</v>
      </c>
      <c r="C2" s="10">
        <f t="shared" ref="C2:C9" si="0">RANK(B2,$B$2:$B$21,1)</f>
        <v>4</v>
      </c>
      <c r="D2" s="10">
        <v>478</v>
      </c>
      <c r="E2" s="10">
        <f t="shared" ref="E2:E9" si="1">RANK(D2,$D$2:$D$21,0)</f>
        <v>4</v>
      </c>
      <c r="F2" s="9">
        <v>3.1430555555555552E-3</v>
      </c>
      <c r="G2" s="10">
        <f t="shared" ref="G2:G9" si="2">RANK(F2,$F$2:$F$21,1)</f>
        <v>7</v>
      </c>
      <c r="H2" s="11">
        <v>12</v>
      </c>
      <c r="I2" s="10">
        <f t="shared" ref="I2:I9" si="3">RANK(H2,$H$2:$H$21,0)</f>
        <v>2</v>
      </c>
      <c r="J2" s="10">
        <v>0</v>
      </c>
      <c r="K2" s="10">
        <f t="shared" ref="K2:K9" si="4">RANK(J2,$J$2:$J$21,0)</f>
        <v>1</v>
      </c>
      <c r="L2" s="32">
        <v>4.5416666666666668E-4</v>
      </c>
      <c r="M2" s="12">
        <f t="shared" ref="M2:M9" si="5">RANK(L2,$L$2:$L$21,1)</f>
        <v>1</v>
      </c>
      <c r="N2" s="13">
        <f>SUM(C2,E2,G2,I2,K2,M2)</f>
        <v>19</v>
      </c>
      <c r="O2" s="14">
        <f t="shared" ref="O2:O9" si="6">RANK(N2,$N$2:$N$21,1)</f>
        <v>4</v>
      </c>
    </row>
    <row r="3" spans="1:15" ht="15.75" x14ac:dyDescent="0.25">
      <c r="A3" s="28" t="s">
        <v>63</v>
      </c>
      <c r="B3" s="9">
        <v>1.5439814814814814E-4</v>
      </c>
      <c r="C3" s="10">
        <f t="shared" si="0"/>
        <v>2</v>
      </c>
      <c r="D3" s="15">
        <v>504</v>
      </c>
      <c r="E3" s="10">
        <f t="shared" si="1"/>
        <v>2</v>
      </c>
      <c r="F3" s="9">
        <v>2.1567129629629631E-3</v>
      </c>
      <c r="G3" s="10">
        <f t="shared" si="2"/>
        <v>1</v>
      </c>
      <c r="H3" s="15">
        <v>12</v>
      </c>
      <c r="I3" s="10">
        <f t="shared" si="3"/>
        <v>2</v>
      </c>
      <c r="J3" s="15">
        <v>0</v>
      </c>
      <c r="K3" s="10">
        <f t="shared" si="4"/>
        <v>1</v>
      </c>
      <c r="L3" s="24">
        <v>4.6631944444444439E-4</v>
      </c>
      <c r="M3" s="12">
        <f t="shared" si="5"/>
        <v>3</v>
      </c>
      <c r="N3" s="13">
        <f t="shared" ref="N3:N9" si="7">SUM(C3,E3,G3,I3,K3,M3)</f>
        <v>11</v>
      </c>
      <c r="O3" s="14">
        <f t="shared" si="6"/>
        <v>2</v>
      </c>
    </row>
    <row r="4" spans="1:15" ht="15.75" x14ac:dyDescent="0.25">
      <c r="A4" s="30" t="s">
        <v>97</v>
      </c>
      <c r="B4" s="16">
        <v>1.9699074074074074E-4</v>
      </c>
      <c r="C4" s="10">
        <f t="shared" si="0"/>
        <v>7</v>
      </c>
      <c r="D4" s="17">
        <v>359</v>
      </c>
      <c r="E4" s="10">
        <f t="shared" si="1"/>
        <v>8</v>
      </c>
      <c r="F4" s="16">
        <v>4.1011574074074075E-3</v>
      </c>
      <c r="G4" s="10">
        <f t="shared" si="2"/>
        <v>8</v>
      </c>
      <c r="H4" s="17">
        <v>11</v>
      </c>
      <c r="I4" s="10">
        <f t="shared" si="3"/>
        <v>6</v>
      </c>
      <c r="J4" s="17">
        <v>0</v>
      </c>
      <c r="K4" s="10">
        <f t="shared" si="4"/>
        <v>1</v>
      </c>
      <c r="L4" s="25">
        <v>5.473379629629629E-4</v>
      </c>
      <c r="M4" s="12">
        <f t="shared" si="5"/>
        <v>6</v>
      </c>
      <c r="N4" s="13">
        <f t="shared" si="7"/>
        <v>36</v>
      </c>
      <c r="O4" s="14">
        <f t="shared" si="6"/>
        <v>8</v>
      </c>
    </row>
    <row r="5" spans="1:15" ht="15.75" x14ac:dyDescent="0.25">
      <c r="A5" s="28" t="s">
        <v>64</v>
      </c>
      <c r="B5" s="18">
        <v>1.7129629629629632E-4</v>
      </c>
      <c r="C5" s="10">
        <f t="shared" si="0"/>
        <v>5</v>
      </c>
      <c r="D5" s="19">
        <v>400</v>
      </c>
      <c r="E5" s="10">
        <f t="shared" si="1"/>
        <v>6</v>
      </c>
      <c r="F5" s="18">
        <v>2.8349537037037041E-3</v>
      </c>
      <c r="G5" s="10">
        <f t="shared" si="2"/>
        <v>5</v>
      </c>
      <c r="H5" s="19">
        <v>9.5</v>
      </c>
      <c r="I5" s="10">
        <f t="shared" si="3"/>
        <v>8</v>
      </c>
      <c r="J5" s="19">
        <v>0</v>
      </c>
      <c r="K5" s="10">
        <f t="shared" si="4"/>
        <v>1</v>
      </c>
      <c r="L5" s="26">
        <v>6.0578703703703706E-4</v>
      </c>
      <c r="M5" s="12">
        <f t="shared" si="5"/>
        <v>7</v>
      </c>
      <c r="N5" s="13">
        <f t="shared" si="7"/>
        <v>32</v>
      </c>
      <c r="O5" s="14">
        <f t="shared" si="6"/>
        <v>6</v>
      </c>
    </row>
    <row r="6" spans="1:15" ht="15.75" x14ac:dyDescent="0.25">
      <c r="A6" s="28" t="s">
        <v>65</v>
      </c>
      <c r="B6" s="18">
        <v>1.4861111111111111E-4</v>
      </c>
      <c r="C6" s="10">
        <f t="shared" si="0"/>
        <v>1</v>
      </c>
      <c r="D6" s="19">
        <v>535</v>
      </c>
      <c r="E6" s="10">
        <f t="shared" si="1"/>
        <v>1</v>
      </c>
      <c r="F6" s="18">
        <v>2.4826388888888888E-3</v>
      </c>
      <c r="G6" s="10">
        <f t="shared" si="2"/>
        <v>2</v>
      </c>
      <c r="H6" s="19">
        <v>12.5</v>
      </c>
      <c r="I6" s="10">
        <f t="shared" si="3"/>
        <v>1</v>
      </c>
      <c r="J6" s="19">
        <v>0</v>
      </c>
      <c r="K6" s="10">
        <f t="shared" si="4"/>
        <v>1</v>
      </c>
      <c r="L6" s="26">
        <v>4.9166666666666662E-4</v>
      </c>
      <c r="M6" s="12">
        <f t="shared" si="5"/>
        <v>4</v>
      </c>
      <c r="N6" s="13">
        <f t="shared" si="7"/>
        <v>10</v>
      </c>
      <c r="O6" s="14">
        <f t="shared" si="6"/>
        <v>1</v>
      </c>
    </row>
    <row r="7" spans="1:15" ht="15.75" x14ac:dyDescent="0.25">
      <c r="A7" s="28" t="s">
        <v>66</v>
      </c>
      <c r="B7" s="18">
        <v>1.7222222222222224E-4</v>
      </c>
      <c r="C7" s="10">
        <f t="shared" si="0"/>
        <v>6</v>
      </c>
      <c r="D7" s="19">
        <v>387</v>
      </c>
      <c r="E7" s="10">
        <f t="shared" si="1"/>
        <v>7</v>
      </c>
      <c r="F7" s="18">
        <v>2.4976851851851853E-3</v>
      </c>
      <c r="G7" s="10">
        <f t="shared" si="2"/>
        <v>3</v>
      </c>
      <c r="H7" s="19">
        <v>11</v>
      </c>
      <c r="I7" s="10">
        <f t="shared" si="3"/>
        <v>6</v>
      </c>
      <c r="J7" s="19">
        <v>0</v>
      </c>
      <c r="K7" s="10">
        <f t="shared" si="4"/>
        <v>1</v>
      </c>
      <c r="L7" s="26">
        <v>5.1284722222222226E-4</v>
      </c>
      <c r="M7" s="12">
        <f t="shared" si="5"/>
        <v>5</v>
      </c>
      <c r="N7" s="13">
        <f t="shared" si="7"/>
        <v>28</v>
      </c>
      <c r="O7" s="14">
        <f t="shared" si="6"/>
        <v>5</v>
      </c>
    </row>
    <row r="8" spans="1:15" ht="15.75" x14ac:dyDescent="0.25">
      <c r="A8" s="28" t="s">
        <v>67</v>
      </c>
      <c r="B8" s="20">
        <v>1.9884259259259258E-4</v>
      </c>
      <c r="C8" s="10">
        <f t="shared" si="0"/>
        <v>8</v>
      </c>
      <c r="D8" s="21">
        <v>410</v>
      </c>
      <c r="E8" s="10">
        <f t="shared" si="1"/>
        <v>5</v>
      </c>
      <c r="F8" s="20">
        <v>2.8814814814814818E-3</v>
      </c>
      <c r="G8" s="10">
        <f t="shared" si="2"/>
        <v>6</v>
      </c>
      <c r="H8" s="21">
        <v>11.5</v>
      </c>
      <c r="I8" s="10">
        <f t="shared" si="3"/>
        <v>4</v>
      </c>
      <c r="J8" s="21">
        <v>0</v>
      </c>
      <c r="K8" s="10">
        <f t="shared" si="4"/>
        <v>1</v>
      </c>
      <c r="L8" s="27">
        <v>6.9502314814814806E-4</v>
      </c>
      <c r="M8" s="12">
        <f t="shared" si="5"/>
        <v>8</v>
      </c>
      <c r="N8" s="13">
        <f t="shared" si="7"/>
        <v>32</v>
      </c>
      <c r="O8" s="14">
        <f t="shared" si="6"/>
        <v>6</v>
      </c>
    </row>
    <row r="9" spans="1:15" ht="16.5" thickBot="1" x14ac:dyDescent="0.3">
      <c r="A9" s="22" t="s">
        <v>98</v>
      </c>
      <c r="B9" s="20">
        <v>1.568287037037037E-4</v>
      </c>
      <c r="C9" s="10">
        <f t="shared" si="0"/>
        <v>3</v>
      </c>
      <c r="D9" s="21">
        <v>490</v>
      </c>
      <c r="E9" s="10">
        <f t="shared" si="1"/>
        <v>3</v>
      </c>
      <c r="F9" s="20">
        <v>2.5914351851851849E-3</v>
      </c>
      <c r="G9" s="10">
        <f t="shared" si="2"/>
        <v>4</v>
      </c>
      <c r="H9" s="21">
        <v>11.5</v>
      </c>
      <c r="I9" s="10">
        <f t="shared" si="3"/>
        <v>4</v>
      </c>
      <c r="J9" s="21">
        <v>0</v>
      </c>
      <c r="K9" s="10">
        <f t="shared" si="4"/>
        <v>1</v>
      </c>
      <c r="L9" s="27">
        <v>4.6412037037037038E-4</v>
      </c>
      <c r="M9" s="12">
        <f t="shared" si="5"/>
        <v>2</v>
      </c>
      <c r="N9" s="13">
        <f t="shared" si="7"/>
        <v>17</v>
      </c>
      <c r="O9" s="14">
        <f t="shared" si="6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14</vt:i4>
      </vt:variant>
    </vt:vector>
  </HeadingPairs>
  <TitlesOfParts>
    <vt:vector size="14" baseType="lpstr">
      <vt:lpstr>Mini D (B)</vt:lpstr>
      <vt:lpstr>Mini CH (B)</vt:lpstr>
      <vt:lpstr>Mini D (A)</vt:lpstr>
      <vt:lpstr>Mini CH (A)</vt:lpstr>
      <vt:lpstr>Najmladší Žky B</vt:lpstr>
      <vt:lpstr>Najmladší Žci B</vt:lpstr>
      <vt:lpstr>Najmladšie Žky A</vt:lpstr>
      <vt:lpstr>Najmladší Žci A</vt:lpstr>
      <vt:lpstr>Mladší Žky</vt:lpstr>
      <vt:lpstr>Mladší Žci</vt:lpstr>
      <vt:lpstr>Staršie Žky</vt:lpstr>
      <vt:lpstr>Starší Žci</vt:lpstr>
      <vt:lpstr>Ž</vt:lpstr>
      <vt:lpstr>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BARTOSOVICOVA</dc:creator>
  <cp:lastModifiedBy>pc</cp:lastModifiedBy>
  <dcterms:created xsi:type="dcterms:W3CDTF">2025-04-10T19:05:20Z</dcterms:created>
  <dcterms:modified xsi:type="dcterms:W3CDTF">2025-06-12T10:35:26Z</dcterms:modified>
</cp:coreProperties>
</file>